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4-25\"/>
    </mc:Choice>
  </mc:AlternateContent>
  <workbookProtection lockRevision="1"/>
  <bookViews>
    <workbookView xWindow="0" yWindow="0" windowWidth="2370" windowHeight="0"/>
  </bookViews>
  <sheets>
    <sheet name="Лист1" sheetId="1" r:id="rId1"/>
  </sheets>
  <calcPr calcId="162913"/>
  <customWorkbookViews>
    <customWorkbookView name="Kudshkola_zav@outlook.com - Личное представление" guid="{1E9F5A03-25EC-404D-A499-151BEB2863C0}" mergeInterval="0" personalView="1" maximized="1" xWindow="1" yWindow="1" windowWidth="1920" windowHeight="749" activeSheetId="1"/>
    <customWorkbookView name="Пользователь Windows - Личное представление" guid="{B61145FB-05EB-449B-86BE-DF4FDDE29EB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95" i="1"/>
  <c r="L176" i="1"/>
  <c r="I176" i="1"/>
  <c r="H176" i="1"/>
  <c r="G176" i="1"/>
  <c r="L138" i="1"/>
  <c r="I138" i="1"/>
  <c r="H138" i="1"/>
  <c r="G138" i="1"/>
  <c r="L119" i="1"/>
  <c r="I119" i="1"/>
  <c r="H119" i="1"/>
  <c r="L100" i="1"/>
  <c r="I100" i="1"/>
  <c r="H100" i="1"/>
  <c r="J81" i="1"/>
  <c r="H81" i="1"/>
  <c r="I62" i="1"/>
  <c r="H62" i="1"/>
  <c r="I43" i="1"/>
  <c r="H43" i="1"/>
  <c r="I24" i="1"/>
  <c r="H24" i="1"/>
  <c r="G195" i="1"/>
  <c r="G119" i="1"/>
  <c r="L195" i="1"/>
  <c r="L62" i="1"/>
  <c r="F62" i="1"/>
  <c r="L24" i="1"/>
  <c r="L43" i="1"/>
  <c r="J195" i="1"/>
  <c r="H195" i="1"/>
  <c r="J176" i="1"/>
  <c r="F176" i="1"/>
  <c r="J138" i="1"/>
  <c r="F138" i="1"/>
  <c r="J119" i="1"/>
  <c r="F119" i="1"/>
  <c r="J100" i="1"/>
  <c r="F100" i="1"/>
  <c r="G100" i="1"/>
  <c r="J62" i="1"/>
  <c r="G62" i="1"/>
  <c r="J43" i="1"/>
  <c r="G43" i="1"/>
  <c r="F43" i="1"/>
  <c r="J24" i="1"/>
  <c r="G24" i="1"/>
  <c r="F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<sst xmlns="http://schemas.openxmlformats.org/spreadsheetml/2006/main" count="293" uniqueCount="104">
  <si>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</si>
  <si>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</si>
  <si>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</si>
  <si>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</si>
  <si>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</si>
  <si>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</si>
  <si>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</si>
  <si>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</si>
  <si>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</si>
  <si>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</si>
  <si>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</si>
  <si>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</si>
  <si>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</si>
  <si>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</si>
  <si>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</si>
  <si>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</si>
  <si>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</si>
  <si>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</si>
  <si>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</si>
  <si>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</si>
  <si>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</si>
  <si>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</si>
  <si>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</si>
  <si>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</si>
  <si>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</si>
  <si>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</si>
  <si>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</si>
  <si>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</si>
  <si>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</si>
  <si>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</si>
  <si>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</si>
  <si>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</si>
  <si>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</si>
  <si>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</si>
  <si>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</si>
  <si>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</si>
  <si>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</si>
  <si>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</si>
  <si>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</si>
  <si>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котлета мясная</t>
  </si>
  <si>
    <t>гречневая каша с подливом</t>
  </si>
  <si>
    <t>хлеб пшеничный</t>
  </si>
  <si>
    <t>фрукт</t>
  </si>
  <si>
    <t>тефтели мясные</t>
  </si>
  <si>
    <t>каша перловая рассыпчатая</t>
  </si>
  <si>
    <t>яблоко</t>
  </si>
  <si>
    <t>макароны отварные</t>
  </si>
  <si>
    <t>груша</t>
  </si>
  <si>
    <t>сок яблочный</t>
  </si>
  <si>
    <t>салат овощной (капуста, огурцы, лук, соль, масло раст)</t>
  </si>
  <si>
    <t>плов с мясом (говядина, лук, морковь, крупа рисовая, том.паста)</t>
  </si>
  <si>
    <t>молочная каша (крупа, молоко, соль, сахар, масло сливочное)</t>
  </si>
  <si>
    <t>какао с молоком (какао-порошок, молоко, сахар)</t>
  </si>
  <si>
    <t>бутерброд с маслом и сыром</t>
  </si>
  <si>
    <t>котлеты мясные (полуфабрикат)</t>
  </si>
  <si>
    <t>овощная нарезка (огурцы, помидоры)</t>
  </si>
  <si>
    <t>тефтели из говядины</t>
  </si>
  <si>
    <t>пюре карт (картофель, молоко, масло слив., соль йод.)</t>
  </si>
  <si>
    <t>чай</t>
  </si>
  <si>
    <t>кекс</t>
  </si>
  <si>
    <t>выпечка</t>
  </si>
  <si>
    <t>чай с сахаром</t>
  </si>
  <si>
    <t>директор</t>
  </si>
  <si>
    <t>Каркунова М.И.</t>
  </si>
  <si>
    <t>МБОУ "Кударинская СОШ"</t>
  </si>
  <si>
    <t xml:space="preserve"> чай </t>
  </si>
  <si>
    <t>шоколад</t>
  </si>
  <si>
    <t>54-8з</t>
  </si>
  <si>
    <t>54-11м</t>
  </si>
  <si>
    <t>пром</t>
  </si>
  <si>
    <t>54-8с</t>
  </si>
  <si>
    <t>пром.</t>
  </si>
  <si>
    <t>Суп гороховый (горох, лук, морковь, картофель, тушенка)</t>
  </si>
  <si>
    <t xml:space="preserve">позы </t>
  </si>
  <si>
    <t>какао с молоком (какао-порошок, молоко,сахар)</t>
  </si>
  <si>
    <t>гор.блюда</t>
  </si>
  <si>
    <t>54-6к 2020</t>
  </si>
  <si>
    <t>5421-21 2020</t>
  </si>
  <si>
    <t>борщ (мясной бульон, картофель, капуста, тушенка, лук, свкла, масло слив.)</t>
  </si>
  <si>
    <t>54-22с</t>
  </si>
  <si>
    <t>51-1г</t>
  </si>
  <si>
    <t>54-1хи</t>
  </si>
  <si>
    <t>54-3з</t>
  </si>
  <si>
    <t>54-11г 2020</t>
  </si>
  <si>
    <t>кисель из плодового(ягодного) концентрата</t>
  </si>
  <si>
    <t>54-8з 2020</t>
  </si>
  <si>
    <t>54-5г</t>
  </si>
  <si>
    <t>Щи со свежей капустой</t>
  </si>
  <si>
    <t>мясные биточки</t>
  </si>
  <si>
    <t>картофельное пюре</t>
  </si>
  <si>
    <t>54-1с</t>
  </si>
  <si>
    <t>54-11г</t>
  </si>
  <si>
    <t>54-3гн</t>
  </si>
  <si>
    <t>бутерброд (масло сливочное, сыр)</t>
  </si>
  <si>
    <t>54-9к2020</t>
  </si>
  <si>
    <t>54-21гн</t>
  </si>
  <si>
    <t>Рассольник(мясной бульон, картофель, крупа перловая, морковь, лук, тушенка)</t>
  </si>
  <si>
    <t>54-3С 2020</t>
  </si>
  <si>
    <t>54-4г</t>
  </si>
  <si>
    <t>54-2гн</t>
  </si>
  <si>
    <t xml:space="preserve">мясные тефтели </t>
  </si>
  <si>
    <t>рис припущенный</t>
  </si>
  <si>
    <t>54-5з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</si>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</sst>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0" fontId="11" fillId="0" borderId="26" xfId="0" applyFont="1" applyBorder="1" applyAlignment="1" applyProtection="1">
      <alignment wrapText="1"/>
      <protection locked="0"/>
    </xf>
    <xf numFmtId="2" fontId="11" fillId="0" borderId="26" xfId="0" applyNumberFormat="1" applyFont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11" fillId="0" borderId="26" xfId="0" applyNumberFormat="1" applyFont="1" applyFill="1" applyBorder="1" applyAlignment="1" applyProtection="1">
      <alignment vertical="center"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1" fontId="0" fillId="4" borderId="34" xfId="0" applyNumberFormat="1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02E721-7A06-4CAE-8C4E-EDD6A408FF7A}" diskRevisions="1" revisionId="445" version="4" protected="1">
  <header guid="{9302E721-7A06-4CAE-8C4E-EDD6A408FF7A}" dateTime="2024-10-11T13:28:49" maxSheetId="2" userName="Пользователь Windows" r:id="rId15">
    <sheetIdMap count="1">
      <sheetId val="1"/>
    </sheetIdMap>
  </header>
</header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1145FB-05EB-449B-86BE-DF4FDDE29EBF}" action="delete"/>
  <rcv guid="{B61145FB-05EB-449B-86BE-DF4FDDE29EBF}" action="add"/>
</revisions>
</file>

<file path=xl/revisions/userNames1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F34" sqref="F3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2" t="s">
        <v>64</v>
      </c>
      <c r="D1" s="73"/>
      <c r="E1" s="74"/>
      <c r="F1" s="3" t="s">
        <v>1</v>
      </c>
      <c r="G1" s="1" t="s">
        <v>2</v>
      </c>
      <c r="H1" s="75" t="s">
        <v>62</v>
      </c>
      <c r="I1" s="76"/>
      <c r="J1" s="76"/>
      <c r="K1" s="77"/>
    </row>
    <row r="2" spans="1:12" ht="18" x14ac:dyDescent="0.2">
      <c r="A2" s="4" t="s">
        <v>3</v>
      </c>
      <c r="C2" s="1"/>
      <c r="G2" s="1" t="s">
        <v>4</v>
      </c>
      <c r="H2" s="75" t="s">
        <v>63</v>
      </c>
      <c r="I2" s="76"/>
      <c r="J2" s="76"/>
      <c r="K2" s="7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4" t="s">
        <v>49</v>
      </c>
      <c r="F14" s="65">
        <v>60</v>
      </c>
      <c r="G14" s="65">
        <v>1</v>
      </c>
      <c r="H14" s="65">
        <v>9</v>
      </c>
      <c r="I14" s="66">
        <v>9</v>
      </c>
      <c r="J14" s="65">
        <v>87</v>
      </c>
      <c r="K14" s="68" t="s">
        <v>67</v>
      </c>
      <c r="L14" s="28">
        <v>81</v>
      </c>
    </row>
    <row r="15" spans="1:12" ht="15" x14ac:dyDescent="0.25">
      <c r="A15" s="23"/>
      <c r="B15" s="24"/>
      <c r="C15" s="25"/>
      <c r="D15" s="30" t="s">
        <v>31</v>
      </c>
      <c r="E15" s="51"/>
      <c r="F15" s="53"/>
      <c r="G15" s="53"/>
      <c r="H15" s="53"/>
      <c r="I15" s="55"/>
      <c r="J15" s="53"/>
      <c r="K15" s="57"/>
      <c r="L15" s="28"/>
    </row>
    <row r="16" spans="1:12" ht="30" x14ac:dyDescent="0.25">
      <c r="A16" s="23"/>
      <c r="B16" s="24"/>
      <c r="C16" s="25"/>
      <c r="D16" s="30" t="s">
        <v>32</v>
      </c>
      <c r="E16" s="51" t="s">
        <v>50</v>
      </c>
      <c r="F16" s="53">
        <v>250</v>
      </c>
      <c r="G16" s="53">
        <v>15</v>
      </c>
      <c r="H16" s="53">
        <v>13</v>
      </c>
      <c r="I16" s="55">
        <v>42</v>
      </c>
      <c r="J16" s="53">
        <v>258</v>
      </c>
      <c r="K16" s="57" t="s">
        <v>68</v>
      </c>
      <c r="L16" s="28"/>
    </row>
    <row r="17" spans="1:12" ht="15" x14ac:dyDescent="0.25">
      <c r="A17" s="23"/>
      <c r="B17" s="24"/>
      <c r="C17" s="25"/>
      <c r="D17" s="30" t="s">
        <v>33</v>
      </c>
      <c r="E17" s="51"/>
      <c r="F17" s="53"/>
      <c r="G17" s="53"/>
      <c r="H17" s="53"/>
      <c r="I17" s="55"/>
      <c r="J17" s="53"/>
      <c r="K17" s="57"/>
      <c r="L17" s="28"/>
    </row>
    <row r="18" spans="1:12" ht="15" x14ac:dyDescent="0.25">
      <c r="A18" s="23"/>
      <c r="B18" s="24"/>
      <c r="C18" s="25"/>
      <c r="D18" s="30" t="s">
        <v>34</v>
      </c>
      <c r="E18" s="51" t="s">
        <v>65</v>
      </c>
      <c r="F18" s="53">
        <v>200</v>
      </c>
      <c r="G18" s="53">
        <v>1</v>
      </c>
      <c r="H18" s="53">
        <v>0.02</v>
      </c>
      <c r="I18" s="55">
        <v>28</v>
      </c>
      <c r="J18" s="53">
        <v>112</v>
      </c>
      <c r="K18" s="57" t="s">
        <v>69</v>
      </c>
      <c r="L18" s="28"/>
    </row>
    <row r="19" spans="1:12" ht="15" x14ac:dyDescent="0.25">
      <c r="A19" s="23"/>
      <c r="B19" s="24"/>
      <c r="C19" s="25"/>
      <c r="D19" s="30" t="s">
        <v>35</v>
      </c>
      <c r="E19" s="51" t="s">
        <v>41</v>
      </c>
      <c r="F19" s="53">
        <v>30</v>
      </c>
      <c r="G19" s="53">
        <v>3.16</v>
      </c>
      <c r="H19" s="53">
        <v>0.4</v>
      </c>
      <c r="I19" s="55">
        <v>19.32</v>
      </c>
      <c r="J19" s="53">
        <v>93.52</v>
      </c>
      <c r="K19" s="57" t="s">
        <v>69</v>
      </c>
      <c r="L19" s="28"/>
    </row>
    <row r="20" spans="1:12" ht="15" x14ac:dyDescent="0.25">
      <c r="A20" s="23"/>
      <c r="B20" s="24"/>
      <c r="C20" s="25"/>
      <c r="D20" s="30" t="s">
        <v>36</v>
      </c>
      <c r="E20" s="51"/>
      <c r="F20" s="53"/>
      <c r="G20" s="53"/>
      <c r="H20" s="53"/>
      <c r="I20" s="55"/>
      <c r="J20" s="53"/>
      <c r="K20" s="57"/>
      <c r="L20" s="28"/>
    </row>
    <row r="21" spans="1:12" ht="15" x14ac:dyDescent="0.25">
      <c r="A21" s="23"/>
      <c r="B21" s="24"/>
      <c r="C21" s="25"/>
      <c r="D21" s="26" t="s">
        <v>42</v>
      </c>
      <c r="E21" s="52" t="s">
        <v>66</v>
      </c>
      <c r="F21" s="54">
        <v>160</v>
      </c>
      <c r="G21" s="54">
        <v>1.5</v>
      </c>
      <c r="H21" s="54">
        <v>0.1</v>
      </c>
      <c r="I21" s="56">
        <v>21.8</v>
      </c>
      <c r="J21" s="54">
        <v>96</v>
      </c>
      <c r="K21" s="69" t="s">
        <v>69</v>
      </c>
      <c r="L21" s="28"/>
    </row>
    <row r="22" spans="1:12" ht="15.75" thickBot="1" x14ac:dyDescent="0.3">
      <c r="A22" s="23"/>
      <c r="B22" s="24"/>
      <c r="C22" s="25"/>
      <c r="D22" s="26"/>
      <c r="E22" s="27"/>
      <c r="F22" s="67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21.66</v>
      </c>
      <c r="H23" s="36">
        <f>SUM(H14:H22)</f>
        <v>22.52</v>
      </c>
      <c r="I23" s="36">
        <f>SUM(I14:I22)</f>
        <v>120.11999999999999</v>
      </c>
      <c r="J23" s="36">
        <f>SUM(J14:J22)</f>
        <v>646.52</v>
      </c>
      <c r="K23" s="37"/>
      <c r="L23" s="36">
        <f>SUM(L14:L22)</f>
        <v>81</v>
      </c>
    </row>
    <row r="24" spans="1:12" x14ac:dyDescent="0.2">
      <c r="A24" s="41">
        <f>A6</f>
        <v>1</v>
      </c>
      <c r="B24" s="42">
        <f>B6</f>
        <v>1</v>
      </c>
      <c r="C24" s="78" t="s">
        <v>37</v>
      </c>
      <c r="D24" s="79"/>
      <c r="E24" s="43"/>
      <c r="F24" s="44">
        <f>F13+F23</f>
        <v>700</v>
      </c>
      <c r="G24" s="44">
        <f>G13+G23</f>
        <v>21.66</v>
      </c>
      <c r="H24" s="44">
        <f>H13+H23</f>
        <v>22.52</v>
      </c>
      <c r="I24" s="44">
        <f>I13+I23</f>
        <v>120.11999999999999</v>
      </c>
      <c r="J24" s="44">
        <f>J13+J23</f>
        <v>646.52</v>
      </c>
      <c r="K24" s="44"/>
      <c r="L24" s="44">
        <f>L13+L23</f>
        <v>81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>
        <v>81</v>
      </c>
    </row>
    <row r="34" spans="1:12" ht="30" x14ac:dyDescent="0.25">
      <c r="A34" s="45"/>
      <c r="B34" s="24"/>
      <c r="C34" s="25"/>
      <c r="D34" s="30" t="s">
        <v>31</v>
      </c>
      <c r="E34" s="51" t="s">
        <v>72</v>
      </c>
      <c r="F34" s="53">
        <v>250</v>
      </c>
      <c r="G34" s="53">
        <v>2</v>
      </c>
      <c r="H34" s="53">
        <v>5</v>
      </c>
      <c r="I34" s="55">
        <v>6</v>
      </c>
      <c r="J34" s="53">
        <v>117</v>
      </c>
      <c r="K34" s="57" t="s">
        <v>70</v>
      </c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73</v>
      </c>
      <c r="F35" s="53">
        <v>150</v>
      </c>
      <c r="G35" s="53">
        <v>25</v>
      </c>
      <c r="H35" s="53">
        <v>12</v>
      </c>
      <c r="I35" s="55">
        <v>5</v>
      </c>
      <c r="J35" s="53">
        <v>276</v>
      </c>
      <c r="K35" s="57" t="s">
        <v>71</v>
      </c>
      <c r="L35" s="28"/>
    </row>
    <row r="36" spans="1:12" ht="15" x14ac:dyDescent="0.25">
      <c r="A36" s="45"/>
      <c r="B36" s="24"/>
      <c r="C36" s="25"/>
      <c r="D36" s="30" t="s">
        <v>33</v>
      </c>
      <c r="E36" s="51"/>
      <c r="F36" s="53"/>
      <c r="G36" s="53"/>
      <c r="H36" s="53"/>
      <c r="I36" s="55"/>
      <c r="J36" s="53"/>
      <c r="K36" s="57"/>
      <c r="L36" s="28"/>
    </row>
    <row r="37" spans="1:12" ht="15" x14ac:dyDescent="0.25">
      <c r="A37" s="45"/>
      <c r="B37" s="24"/>
      <c r="C37" s="25"/>
      <c r="D37" s="30" t="s">
        <v>34</v>
      </c>
      <c r="E37" s="51" t="s">
        <v>48</v>
      </c>
      <c r="F37" s="53">
        <v>200</v>
      </c>
      <c r="G37" s="53">
        <v>1</v>
      </c>
      <c r="H37" s="53"/>
      <c r="I37" s="55">
        <v>20</v>
      </c>
      <c r="J37" s="53">
        <v>112</v>
      </c>
      <c r="K37" s="57" t="s">
        <v>71</v>
      </c>
      <c r="L37" s="28"/>
    </row>
    <row r="38" spans="1:12" ht="15" x14ac:dyDescent="0.25">
      <c r="A38" s="45"/>
      <c r="B38" s="24"/>
      <c r="C38" s="25"/>
      <c r="D38" s="30" t="s">
        <v>35</v>
      </c>
      <c r="E38" s="51" t="s">
        <v>41</v>
      </c>
      <c r="F38" s="53">
        <v>30</v>
      </c>
      <c r="G38" s="53">
        <v>3.16</v>
      </c>
      <c r="H38" s="53">
        <v>0.4</v>
      </c>
      <c r="I38" s="55">
        <v>19.52</v>
      </c>
      <c r="J38" s="53">
        <v>93.52</v>
      </c>
      <c r="K38" s="57" t="s">
        <v>71</v>
      </c>
      <c r="L38" s="28"/>
    </row>
    <row r="39" spans="1:12" ht="15" x14ac:dyDescent="0.25">
      <c r="A39" s="45"/>
      <c r="B39" s="24"/>
      <c r="C39" s="25"/>
      <c r="D39" s="30" t="s">
        <v>36</v>
      </c>
      <c r="E39" s="51"/>
      <c r="F39" s="53"/>
      <c r="G39" s="53"/>
      <c r="H39" s="53"/>
      <c r="I39" s="55"/>
      <c r="J39" s="53"/>
      <c r="K39" s="29"/>
      <c r="L39" s="28"/>
    </row>
    <row r="40" spans="1:12" ht="15" x14ac:dyDescent="0.25">
      <c r="A40" s="45"/>
      <c r="B40" s="24"/>
      <c r="C40" s="25"/>
      <c r="D40" s="26" t="s">
        <v>42</v>
      </c>
      <c r="E40" s="52"/>
      <c r="F40" s="54"/>
      <c r="G40" s="54"/>
      <c r="H40" s="54"/>
      <c r="I40" s="56"/>
      <c r="J40" s="54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630</v>
      </c>
      <c r="G42" s="36">
        <f>SUM(G33:G41)</f>
        <v>31.16</v>
      </c>
      <c r="H42" s="36">
        <f>SUM(H33:H41)</f>
        <v>17.399999999999999</v>
      </c>
      <c r="I42" s="36">
        <f>SUM(I33:I41)</f>
        <v>50.519999999999996</v>
      </c>
      <c r="J42" s="36">
        <f>SUM(J33:J41)</f>
        <v>598.52</v>
      </c>
      <c r="K42" s="37"/>
      <c r="L42" s="36">
        <f>SUM(L33:L41)</f>
        <v>81</v>
      </c>
    </row>
    <row r="43" spans="1:12" ht="15.75" customHeight="1" x14ac:dyDescent="0.2">
      <c r="A43" s="47">
        <f>A25</f>
        <v>1</v>
      </c>
      <c r="B43" s="47">
        <f>B25</f>
        <v>2</v>
      </c>
      <c r="C43" s="78" t="s">
        <v>37</v>
      </c>
      <c r="D43" s="79"/>
      <c r="E43" s="43"/>
      <c r="F43" s="44">
        <f>F32+F42</f>
        <v>630</v>
      </c>
      <c r="G43" s="44">
        <f>G32+G42</f>
        <v>31.16</v>
      </c>
      <c r="H43" s="44">
        <f>H32+H42</f>
        <v>17.399999999999999</v>
      </c>
      <c r="I43" s="44">
        <f>I32+I42</f>
        <v>50.519999999999996</v>
      </c>
      <c r="J43" s="44">
        <f>J32+J42</f>
        <v>598.52</v>
      </c>
      <c r="K43" s="44"/>
      <c r="L43" s="44">
        <f>L32+L42</f>
        <v>81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>
        <v>81</v>
      </c>
    </row>
    <row r="45" spans="1:12" ht="30" x14ac:dyDescent="0.25">
      <c r="A45" s="23"/>
      <c r="B45" s="24"/>
      <c r="C45" s="25"/>
      <c r="D45" s="26" t="s">
        <v>75</v>
      </c>
      <c r="E45" s="58" t="s">
        <v>51</v>
      </c>
      <c r="F45" s="59">
        <v>250</v>
      </c>
      <c r="G45" s="59"/>
      <c r="H45" s="59">
        <v>14</v>
      </c>
      <c r="I45" s="62">
        <v>25</v>
      </c>
      <c r="J45" s="59">
        <v>289</v>
      </c>
      <c r="K45" s="70" t="s">
        <v>76</v>
      </c>
      <c r="L45" s="28"/>
    </row>
    <row r="46" spans="1:12" ht="15" x14ac:dyDescent="0.25">
      <c r="A46" s="23"/>
      <c r="B46" s="24"/>
      <c r="C46" s="25"/>
      <c r="D46" s="30" t="s">
        <v>25</v>
      </c>
      <c r="E46" s="51" t="s">
        <v>74</v>
      </c>
      <c r="F46" s="53">
        <v>200</v>
      </c>
      <c r="G46" s="53">
        <v>4</v>
      </c>
      <c r="H46" s="53">
        <v>4</v>
      </c>
      <c r="I46" s="55">
        <v>18</v>
      </c>
      <c r="J46" s="53">
        <v>156</v>
      </c>
      <c r="K46" s="57" t="s">
        <v>77</v>
      </c>
      <c r="L46" s="28"/>
    </row>
    <row r="47" spans="1:12" ht="15" x14ac:dyDescent="0.25">
      <c r="A47" s="23"/>
      <c r="B47" s="24"/>
      <c r="C47" s="25"/>
      <c r="D47" s="30" t="s">
        <v>26</v>
      </c>
      <c r="E47" s="51" t="s">
        <v>53</v>
      </c>
      <c r="F47" s="53">
        <v>70</v>
      </c>
      <c r="G47" s="63">
        <v>6.96</v>
      </c>
      <c r="H47" s="63">
        <v>0.8</v>
      </c>
      <c r="I47" s="63">
        <v>43</v>
      </c>
      <c r="J47" s="63">
        <v>257</v>
      </c>
      <c r="K47" s="57"/>
      <c r="L47" s="28"/>
    </row>
    <row r="48" spans="1:12" ht="15" x14ac:dyDescent="0.25">
      <c r="A48" s="23"/>
      <c r="B48" s="24"/>
      <c r="C48" s="25"/>
      <c r="D48" s="30" t="s">
        <v>27</v>
      </c>
      <c r="E48" s="60" t="s">
        <v>45</v>
      </c>
      <c r="F48" s="61">
        <v>150</v>
      </c>
      <c r="G48" s="61">
        <v>0.4</v>
      </c>
      <c r="H48" s="61">
        <v>0.4</v>
      </c>
      <c r="I48" s="61">
        <v>15.45</v>
      </c>
      <c r="J48" s="61">
        <v>47</v>
      </c>
      <c r="K48" s="57" t="s">
        <v>69</v>
      </c>
      <c r="L48" s="28"/>
    </row>
    <row r="49" spans="1:12" ht="15.75" thickBot="1" x14ac:dyDescent="0.3">
      <c r="A49" s="23"/>
      <c r="B49" s="24"/>
      <c r="C49" s="25"/>
      <c r="D49" s="26"/>
      <c r="E49" s="60"/>
      <c r="F49" s="28"/>
      <c r="G49" s="28"/>
      <c r="H49" s="28"/>
      <c r="I49" s="28"/>
      <c r="J49" s="28"/>
      <c r="K49" s="71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670</v>
      </c>
      <c r="G51" s="36">
        <f>SUM(G44:G50)</f>
        <v>11.360000000000001</v>
      </c>
      <c r="H51" s="36">
        <f>SUM(H44:H50)</f>
        <v>19.2</v>
      </c>
      <c r="I51" s="36">
        <f>SUM(I44:I50)</f>
        <v>101.45</v>
      </c>
      <c r="J51" s="36">
        <f>SUM(J44:J50)</f>
        <v>749</v>
      </c>
      <c r="K51" s="37"/>
      <c r="L51" s="36">
        <f>SUM(L44:L50)</f>
        <v>81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51"/>
      <c r="F53" s="53"/>
      <c r="G53" s="53"/>
      <c r="H53" s="53"/>
      <c r="I53" s="55"/>
      <c r="J53" s="53"/>
      <c r="K53" s="57"/>
      <c r="L53" s="28"/>
    </row>
    <row r="54" spans="1:12" ht="15" x14ac:dyDescent="0.25">
      <c r="A54" s="23"/>
      <c r="B54" s="24"/>
      <c r="C54" s="25"/>
      <c r="D54" s="30" t="s">
        <v>32</v>
      </c>
      <c r="E54" s="51"/>
      <c r="F54" s="53"/>
      <c r="G54" s="53"/>
      <c r="H54" s="53"/>
      <c r="I54" s="55"/>
      <c r="J54" s="53"/>
      <c r="K54" s="57"/>
      <c r="L54" s="28"/>
    </row>
    <row r="55" spans="1:12" ht="15" x14ac:dyDescent="0.25">
      <c r="A55" s="23"/>
      <c r="B55" s="24"/>
      <c r="C55" s="25"/>
      <c r="D55" s="30" t="s">
        <v>33</v>
      </c>
      <c r="E55" s="51"/>
      <c r="F55" s="53"/>
      <c r="G55" s="53"/>
      <c r="H55" s="53"/>
      <c r="I55" s="55"/>
      <c r="J55" s="53"/>
      <c r="K55" s="57"/>
      <c r="L55" s="28"/>
    </row>
    <row r="56" spans="1:12" ht="15" x14ac:dyDescent="0.25">
      <c r="A56" s="23"/>
      <c r="B56" s="24"/>
      <c r="C56" s="25"/>
      <c r="D56" s="30" t="s">
        <v>34</v>
      </c>
      <c r="E56" s="51"/>
      <c r="F56" s="53"/>
      <c r="G56" s="53"/>
      <c r="H56" s="53"/>
      <c r="I56" s="55"/>
      <c r="J56" s="53"/>
      <c r="K56" s="57"/>
      <c r="L56" s="28"/>
    </row>
    <row r="57" spans="1:12" ht="15" x14ac:dyDescent="0.25">
      <c r="A57" s="23"/>
      <c r="B57" s="24"/>
      <c r="C57" s="25"/>
      <c r="D57" s="30" t="s">
        <v>35</v>
      </c>
      <c r="E57" s="51"/>
      <c r="F57" s="53"/>
      <c r="G57" s="53"/>
      <c r="H57" s="53"/>
      <c r="I57" s="55"/>
      <c r="J57" s="53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78" t="s">
        <v>37</v>
      </c>
      <c r="D62" s="79"/>
      <c r="E62" s="43"/>
      <c r="F62" s="44">
        <f>F51+F61</f>
        <v>670</v>
      </c>
      <c r="G62" s="44">
        <f>G51+G61</f>
        <v>11.360000000000001</v>
      </c>
      <c r="H62" s="44">
        <f>H51+H61</f>
        <v>19.2</v>
      </c>
      <c r="I62" s="44">
        <f>I51+I61</f>
        <v>101.45</v>
      </c>
      <c r="J62" s="44">
        <f>J51+J61</f>
        <v>749</v>
      </c>
      <c r="K62" s="44"/>
      <c r="L62" s="44">
        <f>L51+L61</f>
        <v>81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8"/>
      <c r="F63" s="59"/>
      <c r="G63" s="59"/>
      <c r="H63" s="59"/>
      <c r="I63" s="62"/>
      <c r="J63" s="21"/>
      <c r="K63" s="22"/>
      <c r="L63" s="21"/>
    </row>
    <row r="64" spans="1:12" ht="15" x14ac:dyDescent="0.25">
      <c r="A64" s="23"/>
      <c r="B64" s="24"/>
      <c r="C64" s="25"/>
      <c r="D64" s="26"/>
      <c r="E64" s="51"/>
      <c r="F64" s="53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51"/>
      <c r="F65" s="53"/>
      <c r="G65" s="53"/>
      <c r="H65" s="53"/>
      <c r="I65" s="55"/>
      <c r="J65" s="53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51"/>
      <c r="F66" s="53"/>
      <c r="G66" s="63"/>
      <c r="H66" s="63"/>
      <c r="I66" s="63"/>
      <c r="J66" s="63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60"/>
      <c r="F67" s="61"/>
      <c r="G67" s="61"/>
      <c r="H67" s="61"/>
      <c r="I67" s="61"/>
      <c r="J67" s="61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>
        <v>81</v>
      </c>
    </row>
    <row r="72" spans="1:12" ht="30" x14ac:dyDescent="0.25">
      <c r="A72" s="23"/>
      <c r="B72" s="24"/>
      <c r="C72" s="25"/>
      <c r="D72" s="30" t="s">
        <v>31</v>
      </c>
      <c r="E72" s="51" t="s">
        <v>78</v>
      </c>
      <c r="F72" s="53">
        <v>250</v>
      </c>
      <c r="G72" s="53">
        <v>6</v>
      </c>
      <c r="H72" s="53">
        <v>9</v>
      </c>
      <c r="I72" s="55">
        <v>15</v>
      </c>
      <c r="J72" s="53">
        <v>166</v>
      </c>
      <c r="K72" s="57" t="s">
        <v>79</v>
      </c>
      <c r="L72" s="28"/>
    </row>
    <row r="73" spans="1:12" ht="15" x14ac:dyDescent="0.25">
      <c r="A73" s="23"/>
      <c r="B73" s="24"/>
      <c r="C73" s="25"/>
      <c r="D73" s="30" t="s">
        <v>32</v>
      </c>
      <c r="E73" s="51" t="s">
        <v>39</v>
      </c>
      <c r="F73" s="53">
        <v>95</v>
      </c>
      <c r="G73" s="53">
        <v>11</v>
      </c>
      <c r="H73" s="53">
        <v>10</v>
      </c>
      <c r="I73" s="55"/>
      <c r="J73" s="53">
        <v>137</v>
      </c>
      <c r="K73" s="57" t="s">
        <v>69</v>
      </c>
      <c r="L73" s="28"/>
    </row>
    <row r="74" spans="1:12" ht="15" x14ac:dyDescent="0.25">
      <c r="A74" s="23"/>
      <c r="B74" s="24"/>
      <c r="C74" s="25"/>
      <c r="D74" s="30" t="s">
        <v>33</v>
      </c>
      <c r="E74" s="51" t="s">
        <v>46</v>
      </c>
      <c r="F74" s="53">
        <v>150</v>
      </c>
      <c r="G74" s="53">
        <v>6</v>
      </c>
      <c r="H74" s="53">
        <v>5</v>
      </c>
      <c r="I74" s="55">
        <v>26</v>
      </c>
      <c r="J74" s="53">
        <v>168</v>
      </c>
      <c r="K74" s="57" t="s">
        <v>80</v>
      </c>
      <c r="L74" s="28"/>
    </row>
    <row r="75" spans="1:12" ht="15" x14ac:dyDescent="0.25">
      <c r="A75" s="23"/>
      <c r="B75" s="24"/>
      <c r="C75" s="25"/>
      <c r="D75" s="30" t="s">
        <v>34</v>
      </c>
      <c r="E75" s="51" t="s">
        <v>61</v>
      </c>
      <c r="F75" s="53">
        <v>200</v>
      </c>
      <c r="G75" s="53">
        <v>0</v>
      </c>
      <c r="H75" s="53">
        <v>0</v>
      </c>
      <c r="I75" s="55">
        <v>28</v>
      </c>
      <c r="J75" s="53">
        <v>114</v>
      </c>
      <c r="K75" s="57" t="s">
        <v>81</v>
      </c>
      <c r="L75" s="28"/>
    </row>
    <row r="76" spans="1:12" ht="15" x14ac:dyDescent="0.25">
      <c r="A76" s="23"/>
      <c r="B76" s="24"/>
      <c r="C76" s="25"/>
      <c r="D76" s="30" t="s">
        <v>35</v>
      </c>
      <c r="E76" s="51" t="s">
        <v>41</v>
      </c>
      <c r="F76" s="53">
        <v>30</v>
      </c>
      <c r="G76" s="53">
        <v>4</v>
      </c>
      <c r="H76" s="53">
        <v>0</v>
      </c>
      <c r="I76" s="55">
        <v>25</v>
      </c>
      <c r="J76" s="53">
        <v>164</v>
      </c>
      <c r="K76" s="57" t="s">
        <v>69</v>
      </c>
      <c r="L76" s="28"/>
    </row>
    <row r="77" spans="1:12" ht="15" x14ac:dyDescent="0.25">
      <c r="A77" s="23"/>
      <c r="B77" s="24"/>
      <c r="C77" s="25"/>
      <c r="D77" s="30" t="s">
        <v>36</v>
      </c>
      <c r="E77" s="51"/>
      <c r="F77" s="53"/>
      <c r="G77" s="53"/>
      <c r="H77" s="53"/>
      <c r="I77" s="55"/>
      <c r="J77" s="53"/>
      <c r="K77" s="29"/>
      <c r="L77" s="28"/>
    </row>
    <row r="78" spans="1:12" ht="15" x14ac:dyDescent="0.25">
      <c r="A78" s="23"/>
      <c r="B78" s="24"/>
      <c r="C78" s="25"/>
      <c r="D78" s="26" t="s">
        <v>27</v>
      </c>
      <c r="E78" s="52" t="s">
        <v>45</v>
      </c>
      <c r="F78" s="54">
        <v>150</v>
      </c>
      <c r="G78" s="54"/>
      <c r="H78" s="54"/>
      <c r="I78" s="56">
        <v>10</v>
      </c>
      <c r="J78" s="54">
        <v>95</v>
      </c>
      <c r="K78" s="29" t="s">
        <v>69</v>
      </c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875</v>
      </c>
      <c r="G80" s="36">
        <f>SUM(G71:G79)</f>
        <v>27</v>
      </c>
      <c r="H80" s="36">
        <f>SUM(H71:H79)</f>
        <v>24</v>
      </c>
      <c r="I80" s="36">
        <f>SUM(I71:I79)</f>
        <v>104</v>
      </c>
      <c r="J80" s="36">
        <f>SUM(J71:J79)</f>
        <v>844</v>
      </c>
      <c r="K80" s="37"/>
      <c r="L80" s="36">
        <f>SUM(L71:L79)</f>
        <v>81</v>
      </c>
    </row>
    <row r="81" spans="1:12" ht="15.75" customHeight="1" x14ac:dyDescent="0.2">
      <c r="A81" s="41">
        <f>A63</f>
        <v>1</v>
      </c>
      <c r="B81" s="42">
        <f>B63</f>
        <v>4</v>
      </c>
      <c r="C81" s="78" t="s">
        <v>37</v>
      </c>
      <c r="D81" s="79"/>
      <c r="E81" s="43"/>
      <c r="F81" s="44">
        <f>F70+F80</f>
        <v>875</v>
      </c>
      <c r="G81" s="44">
        <f>G70+G80</f>
        <v>27</v>
      </c>
      <c r="H81" s="44">
        <f>H70+H80</f>
        <v>24</v>
      </c>
      <c r="I81" s="44">
        <f>I70+I80</f>
        <v>104</v>
      </c>
      <c r="J81" s="44">
        <f>J70+J80</f>
        <v>844</v>
      </c>
      <c r="K81" s="44"/>
      <c r="L81" s="44">
        <f>L70+L80</f>
        <v>81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>
        <v>81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81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4" t="s">
        <v>55</v>
      </c>
      <c r="F90" s="65">
        <v>100</v>
      </c>
      <c r="G90" s="65">
        <v>0.9</v>
      </c>
      <c r="H90" s="65">
        <v>0.2</v>
      </c>
      <c r="I90" s="66">
        <v>3.5</v>
      </c>
      <c r="J90" s="65">
        <v>20</v>
      </c>
      <c r="K90" s="68" t="s">
        <v>82</v>
      </c>
      <c r="L90" s="28"/>
    </row>
    <row r="91" spans="1:12" ht="15" x14ac:dyDescent="0.25">
      <c r="A91" s="23"/>
      <c r="B91" s="24"/>
      <c r="C91" s="25"/>
      <c r="D91" s="30" t="s">
        <v>31</v>
      </c>
      <c r="E91" s="51"/>
      <c r="F91" s="53"/>
      <c r="G91" s="53"/>
      <c r="H91" s="53"/>
      <c r="I91" s="55"/>
      <c r="J91" s="53"/>
      <c r="K91" s="57"/>
      <c r="L91" s="28"/>
    </row>
    <row r="92" spans="1:12" ht="15" x14ac:dyDescent="0.25">
      <c r="A92" s="23"/>
      <c r="B92" s="24"/>
      <c r="C92" s="25"/>
      <c r="D92" s="30" t="s">
        <v>32</v>
      </c>
      <c r="E92" s="51" t="s">
        <v>56</v>
      </c>
      <c r="F92" s="53">
        <v>90</v>
      </c>
      <c r="G92" s="53">
        <v>58.5</v>
      </c>
      <c r="H92" s="53">
        <v>6.36</v>
      </c>
      <c r="I92" s="55">
        <v>7.45</v>
      </c>
      <c r="J92" s="53">
        <v>109.8</v>
      </c>
      <c r="K92" s="57" t="s">
        <v>69</v>
      </c>
      <c r="L92" s="28"/>
    </row>
    <row r="93" spans="1:12" ht="30" x14ac:dyDescent="0.25">
      <c r="A93" s="23"/>
      <c r="B93" s="24"/>
      <c r="C93" s="25"/>
      <c r="D93" s="30" t="s">
        <v>33</v>
      </c>
      <c r="E93" s="51" t="s">
        <v>57</v>
      </c>
      <c r="F93" s="53">
        <v>200</v>
      </c>
      <c r="G93" s="53">
        <v>3</v>
      </c>
      <c r="H93" s="53">
        <v>5</v>
      </c>
      <c r="I93" s="55">
        <v>21</v>
      </c>
      <c r="J93" s="53">
        <v>138.6</v>
      </c>
      <c r="K93" s="57" t="s">
        <v>83</v>
      </c>
      <c r="L93" s="28"/>
    </row>
    <row r="94" spans="1:12" ht="15" x14ac:dyDescent="0.25">
      <c r="A94" s="23"/>
      <c r="B94" s="24"/>
      <c r="C94" s="25"/>
      <c r="D94" s="30" t="s">
        <v>34</v>
      </c>
      <c r="E94" s="51" t="s">
        <v>58</v>
      </c>
      <c r="F94" s="53">
        <v>200</v>
      </c>
      <c r="G94" s="53">
        <v>20</v>
      </c>
      <c r="H94" s="53">
        <v>5.2</v>
      </c>
      <c r="I94" s="55">
        <v>4.0999999999999996</v>
      </c>
      <c r="J94" s="53">
        <v>2</v>
      </c>
      <c r="K94" s="57"/>
      <c r="L94" s="28"/>
    </row>
    <row r="95" spans="1:12" ht="15" x14ac:dyDescent="0.25">
      <c r="A95" s="23"/>
      <c r="B95" s="24"/>
      <c r="C95" s="25"/>
      <c r="D95" s="30" t="s">
        <v>35</v>
      </c>
      <c r="E95" s="51" t="s">
        <v>41</v>
      </c>
      <c r="F95" s="53">
        <v>30</v>
      </c>
      <c r="G95" s="53">
        <v>3.16</v>
      </c>
      <c r="H95" s="53">
        <v>0.4</v>
      </c>
      <c r="I95" s="55">
        <v>19.32</v>
      </c>
      <c r="J95" s="53">
        <v>93.52</v>
      </c>
      <c r="K95" s="57" t="s">
        <v>69</v>
      </c>
      <c r="L95" s="28"/>
    </row>
    <row r="96" spans="1:12" ht="15" x14ac:dyDescent="0.25">
      <c r="A96" s="23"/>
      <c r="B96" s="24"/>
      <c r="C96" s="25"/>
      <c r="D96" s="30" t="s">
        <v>36</v>
      </c>
      <c r="E96" s="51" t="s">
        <v>59</v>
      </c>
      <c r="F96" s="53">
        <v>100</v>
      </c>
      <c r="G96" s="53">
        <v>4.5999999999999996</v>
      </c>
      <c r="H96" s="53">
        <v>18.3</v>
      </c>
      <c r="I96" s="55">
        <v>54.6</v>
      </c>
      <c r="J96" s="53">
        <v>397.5</v>
      </c>
      <c r="K96" s="57" t="s">
        <v>69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720</v>
      </c>
      <c r="G99" s="36">
        <f>SUM(G90:G98)</f>
        <v>90.16</v>
      </c>
      <c r="H99" s="36">
        <f>SUM(H90:H98)</f>
        <v>35.46</v>
      </c>
      <c r="I99" s="36">
        <f>SUM(I90:I98)</f>
        <v>109.97</v>
      </c>
      <c r="J99" s="36">
        <f>SUM(J90:J98)</f>
        <v>761.42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78" t="s">
        <v>37</v>
      </c>
      <c r="D100" s="79"/>
      <c r="E100" s="43"/>
      <c r="F100" s="44">
        <f>F89+F99</f>
        <v>720</v>
      </c>
      <c r="G100" s="44">
        <f>G89+G99</f>
        <v>90.16</v>
      </c>
      <c r="H100" s="44">
        <f>H89+H99</f>
        <v>35.46</v>
      </c>
      <c r="I100" s="44">
        <f>I89+I99</f>
        <v>109.97</v>
      </c>
      <c r="J100" s="44">
        <f>J89+J99</f>
        <v>761.42</v>
      </c>
      <c r="K100" s="44"/>
      <c r="L100" s="44">
        <f>L89+L99</f>
        <v>81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>
        <v>81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81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4" t="s">
        <v>49</v>
      </c>
      <c r="F109" s="65">
        <v>60</v>
      </c>
      <c r="G109" s="65">
        <v>1.4</v>
      </c>
      <c r="H109" s="65">
        <v>9.3800000000000008</v>
      </c>
      <c r="I109" s="66">
        <v>9</v>
      </c>
      <c r="J109" s="65">
        <v>87</v>
      </c>
      <c r="K109" s="68" t="s">
        <v>85</v>
      </c>
      <c r="L109" s="28"/>
    </row>
    <row r="110" spans="1:12" ht="15" x14ac:dyDescent="0.25">
      <c r="A110" s="23"/>
      <c r="B110" s="24"/>
      <c r="C110" s="25"/>
      <c r="D110" s="30" t="s">
        <v>31</v>
      </c>
      <c r="E110" s="51"/>
      <c r="F110" s="53"/>
      <c r="G110" s="53"/>
      <c r="H110" s="53"/>
      <c r="I110" s="55"/>
      <c r="J110" s="53"/>
      <c r="K110" s="57"/>
      <c r="L110" s="28"/>
    </row>
    <row r="111" spans="1:12" ht="15" x14ac:dyDescent="0.25">
      <c r="A111" s="23"/>
      <c r="B111" s="24"/>
      <c r="C111" s="25"/>
      <c r="D111" s="30" t="s">
        <v>32</v>
      </c>
      <c r="E111" s="51" t="s">
        <v>43</v>
      </c>
      <c r="F111" s="53">
        <v>95</v>
      </c>
      <c r="G111" s="53">
        <v>11</v>
      </c>
      <c r="H111" s="53">
        <v>5</v>
      </c>
      <c r="I111" s="55"/>
      <c r="J111" s="53">
        <v>137</v>
      </c>
      <c r="K111" s="57" t="s">
        <v>69</v>
      </c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44</v>
      </c>
      <c r="F112" s="53">
        <v>200</v>
      </c>
      <c r="G112" s="53">
        <v>4</v>
      </c>
      <c r="H112" s="53">
        <v>7</v>
      </c>
      <c r="I112" s="55">
        <v>30</v>
      </c>
      <c r="J112" s="53">
        <v>206</v>
      </c>
      <c r="K112" s="57" t="s">
        <v>86</v>
      </c>
      <c r="L112" s="28"/>
    </row>
    <row r="113" spans="1:12" ht="15" x14ac:dyDescent="0.25">
      <c r="A113" s="23"/>
      <c r="B113" s="24"/>
      <c r="C113" s="25"/>
      <c r="D113" s="30" t="s">
        <v>34</v>
      </c>
      <c r="E113" s="51" t="s">
        <v>84</v>
      </c>
      <c r="F113" s="53">
        <v>200</v>
      </c>
      <c r="G113" s="53">
        <v>0</v>
      </c>
      <c r="H113" s="53"/>
      <c r="I113" s="55">
        <v>39</v>
      </c>
      <c r="J113" s="53">
        <v>160</v>
      </c>
      <c r="K113" s="57" t="s">
        <v>69</v>
      </c>
      <c r="L113" s="28"/>
    </row>
    <row r="114" spans="1:12" ht="15" x14ac:dyDescent="0.25">
      <c r="A114" s="23"/>
      <c r="B114" s="24"/>
      <c r="C114" s="25"/>
      <c r="D114" s="30" t="s">
        <v>35</v>
      </c>
      <c r="E114" s="51" t="s">
        <v>41</v>
      </c>
      <c r="F114" s="53">
        <v>30</v>
      </c>
      <c r="G114" s="53">
        <v>3.16</v>
      </c>
      <c r="H114" s="53">
        <v>0.4</v>
      </c>
      <c r="I114" s="55">
        <v>20</v>
      </c>
      <c r="J114" s="53">
        <v>93.52</v>
      </c>
      <c r="K114" s="57" t="s">
        <v>69</v>
      </c>
      <c r="L114" s="28"/>
    </row>
    <row r="115" spans="1:12" ht="15" x14ac:dyDescent="0.25">
      <c r="A115" s="23"/>
      <c r="B115" s="24"/>
      <c r="C115" s="25"/>
      <c r="D115" s="30" t="s">
        <v>36</v>
      </c>
      <c r="E115" s="51"/>
      <c r="F115" s="53"/>
      <c r="G115" s="53"/>
      <c r="H115" s="53"/>
      <c r="I115" s="55"/>
      <c r="J115" s="53"/>
      <c r="K115" s="57"/>
      <c r="L115" s="28"/>
    </row>
    <row r="116" spans="1:12" ht="15" x14ac:dyDescent="0.25">
      <c r="A116" s="23"/>
      <c r="B116" s="24"/>
      <c r="C116" s="25"/>
      <c r="D116" s="26"/>
      <c r="E116" s="52" t="s">
        <v>45</v>
      </c>
      <c r="F116" s="54">
        <v>120</v>
      </c>
      <c r="G116" s="54">
        <v>0</v>
      </c>
      <c r="H116" s="54">
        <v>0.1</v>
      </c>
      <c r="I116" s="56">
        <v>10</v>
      </c>
      <c r="J116" s="54">
        <v>95</v>
      </c>
      <c r="K116" s="69" t="s">
        <v>69</v>
      </c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705</v>
      </c>
      <c r="G118" s="36">
        <f>SUM(G109:G117)</f>
        <v>19.559999999999999</v>
      </c>
      <c r="H118" s="36">
        <f>SUM(H109:H117)</f>
        <v>21.880000000000003</v>
      </c>
      <c r="I118" s="36">
        <f>SUM(I109:I117)</f>
        <v>108</v>
      </c>
      <c r="J118" s="36">
        <f>SUM(J109:J117)</f>
        <v>778.52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78" t="s">
        <v>37</v>
      </c>
      <c r="D119" s="79"/>
      <c r="E119" s="43"/>
      <c r="F119" s="44">
        <f>F108+F118</f>
        <v>705</v>
      </c>
      <c r="G119" s="44">
        <f>G108+G118</f>
        <v>19.559999999999999</v>
      </c>
      <c r="H119" s="44">
        <f>H108+H118</f>
        <v>21.880000000000003</v>
      </c>
      <c r="I119" s="44">
        <f>I108+I118</f>
        <v>108</v>
      </c>
      <c r="J119" s="44">
        <f>J108+J118</f>
        <v>778.52</v>
      </c>
      <c r="K119" s="44"/>
      <c r="L119" s="44">
        <f>L108+L118</f>
        <v>81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>
        <v>81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81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51" t="s">
        <v>87</v>
      </c>
      <c r="F129" s="53">
        <v>200</v>
      </c>
      <c r="G129" s="53">
        <v>21.9</v>
      </c>
      <c r="H129" s="53">
        <v>21.5</v>
      </c>
      <c r="I129" s="55">
        <v>27</v>
      </c>
      <c r="J129" s="53">
        <v>390</v>
      </c>
      <c r="K129" s="57" t="s">
        <v>90</v>
      </c>
      <c r="L129" s="28"/>
    </row>
    <row r="130" spans="1:12" ht="15" x14ac:dyDescent="0.25">
      <c r="A130" s="45"/>
      <c r="B130" s="24"/>
      <c r="C130" s="25"/>
      <c r="D130" s="30" t="s">
        <v>32</v>
      </c>
      <c r="E130" s="51" t="s">
        <v>88</v>
      </c>
      <c r="F130" s="53">
        <v>80</v>
      </c>
      <c r="G130" s="53">
        <v>8.6999999999999993</v>
      </c>
      <c r="H130" s="53">
        <v>8.8000000000000007</v>
      </c>
      <c r="I130" s="55">
        <v>4.8</v>
      </c>
      <c r="J130" s="53">
        <v>133.1</v>
      </c>
      <c r="K130" s="57" t="s">
        <v>69</v>
      </c>
      <c r="L130" s="28"/>
    </row>
    <row r="131" spans="1:12" ht="15" x14ac:dyDescent="0.25">
      <c r="A131" s="45"/>
      <c r="B131" s="24"/>
      <c r="C131" s="25"/>
      <c r="D131" s="30" t="s">
        <v>33</v>
      </c>
      <c r="E131" s="51" t="s">
        <v>89</v>
      </c>
      <c r="F131" s="53">
        <v>150</v>
      </c>
      <c r="G131" s="53">
        <v>3.08</v>
      </c>
      <c r="H131" s="53">
        <v>5.2</v>
      </c>
      <c r="I131" s="55">
        <v>19.8</v>
      </c>
      <c r="J131" s="53">
        <v>139.4</v>
      </c>
      <c r="K131" s="57" t="s">
        <v>91</v>
      </c>
      <c r="L131" s="28"/>
    </row>
    <row r="132" spans="1:12" ht="15" x14ac:dyDescent="0.25">
      <c r="A132" s="45"/>
      <c r="B132" s="24"/>
      <c r="C132" s="25"/>
      <c r="D132" s="30" t="s">
        <v>34</v>
      </c>
      <c r="E132" s="51" t="s">
        <v>61</v>
      </c>
      <c r="F132" s="53">
        <v>200</v>
      </c>
      <c r="G132" s="53">
        <v>0.2</v>
      </c>
      <c r="H132" s="53">
        <v>0</v>
      </c>
      <c r="I132" s="55">
        <v>6.5</v>
      </c>
      <c r="J132" s="53">
        <v>26.8</v>
      </c>
      <c r="K132" s="57" t="s">
        <v>92</v>
      </c>
      <c r="L132" s="28"/>
    </row>
    <row r="133" spans="1:12" ht="15" x14ac:dyDescent="0.25">
      <c r="A133" s="45"/>
      <c r="B133" s="24"/>
      <c r="C133" s="25"/>
      <c r="D133" s="30" t="s">
        <v>35</v>
      </c>
      <c r="E133" s="51" t="s">
        <v>41</v>
      </c>
      <c r="F133" s="53">
        <v>30</v>
      </c>
      <c r="G133" s="53">
        <v>3.16</v>
      </c>
      <c r="H133" s="53">
        <v>0.4</v>
      </c>
      <c r="I133" s="55">
        <v>6.5</v>
      </c>
      <c r="J133" s="53">
        <v>93.52</v>
      </c>
      <c r="K133" s="57" t="s">
        <v>69</v>
      </c>
      <c r="L133" s="28"/>
    </row>
    <row r="134" spans="1:12" ht="15" x14ac:dyDescent="0.25">
      <c r="A134" s="45"/>
      <c r="B134" s="24"/>
      <c r="C134" s="25"/>
      <c r="D134" s="30" t="s">
        <v>36</v>
      </c>
      <c r="E134" s="51"/>
      <c r="F134" s="53"/>
      <c r="G134" s="53"/>
      <c r="H134" s="53"/>
      <c r="I134" s="55"/>
      <c r="J134" s="53"/>
      <c r="K134" s="57"/>
      <c r="L134" s="28"/>
    </row>
    <row r="135" spans="1:12" ht="15" x14ac:dyDescent="0.25">
      <c r="A135" s="45"/>
      <c r="B135" s="24"/>
      <c r="C135" s="25"/>
      <c r="D135" s="26" t="s">
        <v>42</v>
      </c>
      <c r="E135" s="52" t="s">
        <v>47</v>
      </c>
      <c r="F135" s="54">
        <v>120</v>
      </c>
      <c r="G135" s="54">
        <v>7.11</v>
      </c>
      <c r="H135" s="54">
        <v>0.6</v>
      </c>
      <c r="I135" s="56">
        <v>15.45</v>
      </c>
      <c r="J135" s="54">
        <v>70.5</v>
      </c>
      <c r="K135" s="69" t="s">
        <v>69</v>
      </c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44.150000000000006</v>
      </c>
      <c r="H137" s="36">
        <f>SUM(H128:H136)</f>
        <v>36.5</v>
      </c>
      <c r="I137" s="36">
        <f>SUM(I128:I136)</f>
        <v>80.05</v>
      </c>
      <c r="J137" s="36">
        <f>SUM(J128:J136)</f>
        <v>853.31999999999994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78" t="s">
        <v>37</v>
      </c>
      <c r="D138" s="79"/>
      <c r="E138" s="43"/>
      <c r="F138" s="44">
        <f>F127+F137</f>
        <v>780</v>
      </c>
      <c r="G138" s="44">
        <f>G127+G137</f>
        <v>44.150000000000006</v>
      </c>
      <c r="H138" s="44">
        <f>H127+H137</f>
        <v>36.5</v>
      </c>
      <c r="I138" s="44">
        <f>I127+I137</f>
        <v>80.05</v>
      </c>
      <c r="J138" s="44">
        <f>J127+J137</f>
        <v>853.31999999999994</v>
      </c>
      <c r="K138" s="44"/>
      <c r="L138" s="44">
        <f>L127+L137</f>
        <v>81</v>
      </c>
    </row>
    <row r="139" spans="1:12" ht="30" x14ac:dyDescent="0.25">
      <c r="A139" s="16">
        <v>2</v>
      </c>
      <c r="B139" s="17">
        <v>3</v>
      </c>
      <c r="C139" s="18" t="s">
        <v>23</v>
      </c>
      <c r="D139" s="19" t="s">
        <v>24</v>
      </c>
      <c r="E139" s="58" t="s">
        <v>51</v>
      </c>
      <c r="F139" s="59">
        <v>250</v>
      </c>
      <c r="G139" s="59">
        <v>8</v>
      </c>
      <c r="H139" s="59">
        <v>14.1</v>
      </c>
      <c r="I139" s="62">
        <v>72</v>
      </c>
      <c r="J139" s="21">
        <v>440</v>
      </c>
      <c r="K139" s="70" t="s">
        <v>94</v>
      </c>
      <c r="L139" s="21">
        <v>81</v>
      </c>
    </row>
    <row r="140" spans="1:12" ht="15" x14ac:dyDescent="0.25">
      <c r="A140" s="23"/>
      <c r="B140" s="24"/>
      <c r="C140" s="25"/>
      <c r="D140" s="26"/>
      <c r="E140" s="51"/>
      <c r="F140" s="53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51" t="s">
        <v>52</v>
      </c>
      <c r="F141" s="53">
        <v>200</v>
      </c>
      <c r="G141" s="53">
        <v>4</v>
      </c>
      <c r="H141" s="53">
        <v>3.54</v>
      </c>
      <c r="I141" s="55">
        <v>25</v>
      </c>
      <c r="J141" s="53">
        <v>118</v>
      </c>
      <c r="K141" s="57" t="s">
        <v>95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51" t="s">
        <v>93</v>
      </c>
      <c r="F142" s="53">
        <v>55</v>
      </c>
      <c r="G142" s="63">
        <v>3.8</v>
      </c>
      <c r="H142" s="63">
        <v>0.4</v>
      </c>
      <c r="I142" s="63">
        <v>19.32</v>
      </c>
      <c r="J142" s="63">
        <v>164</v>
      </c>
      <c r="K142" s="57"/>
      <c r="L142" s="28"/>
    </row>
    <row r="143" spans="1:12" ht="15" x14ac:dyDescent="0.25">
      <c r="A143" s="23"/>
      <c r="B143" s="24"/>
      <c r="C143" s="25"/>
      <c r="D143" s="30" t="s">
        <v>27</v>
      </c>
      <c r="E143" s="60" t="s">
        <v>47</v>
      </c>
      <c r="F143" s="61">
        <v>120</v>
      </c>
      <c r="G143" s="61">
        <v>7</v>
      </c>
      <c r="H143" s="61">
        <v>0.6</v>
      </c>
      <c r="I143" s="61">
        <v>15.45</v>
      </c>
      <c r="J143" s="61">
        <v>70</v>
      </c>
      <c r="K143" s="57" t="s">
        <v>69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625</v>
      </c>
      <c r="G146" s="36">
        <f>SUM(G139:G145)</f>
        <v>22.8</v>
      </c>
      <c r="H146" s="36">
        <f>SUM(H139:H145)</f>
        <v>18.64</v>
      </c>
      <c r="I146" s="36">
        <f>SUM(I139:I145)</f>
        <v>131.76999999999998</v>
      </c>
      <c r="J146" s="36">
        <f>SUM(J139:J145)</f>
        <v>792</v>
      </c>
      <c r="K146" s="37"/>
      <c r="L146" s="36">
        <f>SUM(L139:L145)</f>
        <v>81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78" t="s">
        <v>37</v>
      </c>
      <c r="D157" s="79"/>
      <c r="E157" s="43"/>
      <c r="F157" s="44">
        <f>F146+F156</f>
        <v>625</v>
      </c>
      <c r="G157" s="44">
        <f>G146+G156</f>
        <v>22.8</v>
      </c>
      <c r="H157" s="44">
        <f>H146+H156</f>
        <v>18.64</v>
      </c>
      <c r="I157" s="44">
        <f>I146+I156</f>
        <v>131.76999999999998</v>
      </c>
      <c r="J157" s="44">
        <f>J146+J156</f>
        <v>792</v>
      </c>
      <c r="K157" s="44"/>
      <c r="L157" s="44">
        <f>L146+L156</f>
        <v>81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>
        <v>81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81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30" x14ac:dyDescent="0.25">
      <c r="A167" s="23"/>
      <c r="B167" s="24"/>
      <c r="C167" s="25"/>
      <c r="D167" s="30" t="s">
        <v>31</v>
      </c>
      <c r="E167" s="51" t="s">
        <v>96</v>
      </c>
      <c r="F167" s="53">
        <v>250</v>
      </c>
      <c r="G167" s="53">
        <v>23.7</v>
      </c>
      <c r="H167" s="53">
        <v>29</v>
      </c>
      <c r="I167" s="55">
        <v>68</v>
      </c>
      <c r="J167" s="53">
        <v>627</v>
      </c>
      <c r="K167" s="57" t="s">
        <v>97</v>
      </c>
      <c r="L167" s="28"/>
    </row>
    <row r="168" spans="1:12" ht="15" x14ac:dyDescent="0.25">
      <c r="A168" s="23"/>
      <c r="B168" s="24"/>
      <c r="C168" s="25"/>
      <c r="D168" s="30" t="s">
        <v>32</v>
      </c>
      <c r="E168" s="51" t="s">
        <v>54</v>
      </c>
      <c r="F168" s="53">
        <v>80</v>
      </c>
      <c r="G168" s="53">
        <v>13.7</v>
      </c>
      <c r="H168" s="53">
        <v>13.1</v>
      </c>
      <c r="I168" s="55">
        <v>12.4</v>
      </c>
      <c r="J168" s="53">
        <v>221</v>
      </c>
      <c r="K168" s="57" t="s">
        <v>69</v>
      </c>
      <c r="L168" s="28"/>
    </row>
    <row r="169" spans="1:12" ht="15" x14ac:dyDescent="0.25">
      <c r="A169" s="23"/>
      <c r="B169" s="24"/>
      <c r="C169" s="25"/>
      <c r="D169" s="30" t="s">
        <v>33</v>
      </c>
      <c r="E169" s="51" t="s">
        <v>40</v>
      </c>
      <c r="F169" s="53">
        <v>150</v>
      </c>
      <c r="G169" s="53">
        <v>8.3000000000000007</v>
      </c>
      <c r="H169" s="53">
        <v>6.3</v>
      </c>
      <c r="I169" s="55">
        <v>36</v>
      </c>
      <c r="J169" s="53">
        <v>233.7</v>
      </c>
      <c r="K169" s="57" t="s">
        <v>98</v>
      </c>
      <c r="L169" s="28"/>
    </row>
    <row r="170" spans="1:12" ht="15" x14ac:dyDescent="0.25">
      <c r="A170" s="23"/>
      <c r="B170" s="24"/>
      <c r="C170" s="25"/>
      <c r="D170" s="30" t="s">
        <v>34</v>
      </c>
      <c r="E170" s="51" t="s">
        <v>61</v>
      </c>
      <c r="F170" s="53">
        <v>200</v>
      </c>
      <c r="G170" s="53">
        <v>0.13</v>
      </c>
      <c r="H170" s="53">
        <v>0.02</v>
      </c>
      <c r="I170" s="55">
        <v>15.2</v>
      </c>
      <c r="J170" s="53">
        <v>62</v>
      </c>
      <c r="K170" s="57" t="s">
        <v>99</v>
      </c>
      <c r="L170" s="28"/>
    </row>
    <row r="171" spans="1:12" ht="15" x14ac:dyDescent="0.25">
      <c r="A171" s="23"/>
      <c r="B171" s="24"/>
      <c r="C171" s="25"/>
      <c r="D171" s="30" t="s">
        <v>35</v>
      </c>
      <c r="E171" s="51" t="s">
        <v>41</v>
      </c>
      <c r="F171" s="53">
        <v>30</v>
      </c>
      <c r="G171" s="53">
        <v>3.16</v>
      </c>
      <c r="H171" s="53">
        <v>0.4</v>
      </c>
      <c r="I171" s="55">
        <v>19.32</v>
      </c>
      <c r="J171" s="53">
        <v>93.52</v>
      </c>
      <c r="K171" s="57" t="s">
        <v>69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57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>SUM(G166:G174)</f>
        <v>48.990000000000009</v>
      </c>
      <c r="H175" s="36">
        <f>SUM(H166:H174)</f>
        <v>48.82</v>
      </c>
      <c r="I175" s="36">
        <f>SUM(I166:I174)</f>
        <v>150.91999999999999</v>
      </c>
      <c r="J175" s="36">
        <f>SUM(J166:J174)</f>
        <v>1237.22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78" t="s">
        <v>37</v>
      </c>
      <c r="D176" s="79"/>
      <c r="E176" s="43"/>
      <c r="F176" s="44">
        <f>F165+F175</f>
        <v>710</v>
      </c>
      <c r="G176" s="44">
        <f>G165+G175</f>
        <v>48.990000000000009</v>
      </c>
      <c r="H176" s="44">
        <f>H165+H175</f>
        <v>48.82</v>
      </c>
      <c r="I176" s="44">
        <f>I165+I175</f>
        <v>150.91999999999999</v>
      </c>
      <c r="J176" s="44">
        <f>J165+J175</f>
        <v>1237.22</v>
      </c>
      <c r="K176" s="44"/>
      <c r="L176" s="44">
        <f>L165+L175</f>
        <v>81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>
        <v>81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81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4" t="s">
        <v>55</v>
      </c>
      <c r="F185" s="65">
        <v>60</v>
      </c>
      <c r="G185" s="65">
        <v>0.6</v>
      </c>
      <c r="H185" s="65">
        <v>3.1</v>
      </c>
      <c r="I185" s="66">
        <v>1.8</v>
      </c>
      <c r="J185" s="65">
        <v>37.6</v>
      </c>
      <c r="K185" s="68" t="s">
        <v>102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51"/>
      <c r="F186" s="53"/>
      <c r="G186" s="53"/>
      <c r="H186" s="53"/>
      <c r="I186" s="55"/>
      <c r="J186" s="53"/>
      <c r="K186" s="57"/>
      <c r="L186" s="28"/>
    </row>
    <row r="187" spans="1:12" ht="15" x14ac:dyDescent="0.25">
      <c r="A187" s="23"/>
      <c r="B187" s="24"/>
      <c r="C187" s="25"/>
      <c r="D187" s="30" t="s">
        <v>32</v>
      </c>
      <c r="E187" s="51" t="s">
        <v>100</v>
      </c>
      <c r="F187" s="53">
        <v>90</v>
      </c>
      <c r="G187" s="53">
        <v>58.5</v>
      </c>
      <c r="H187" s="53">
        <v>6.36</v>
      </c>
      <c r="I187" s="55">
        <v>7.45</v>
      </c>
      <c r="J187" s="53">
        <v>109.8</v>
      </c>
      <c r="K187" s="57" t="s">
        <v>69</v>
      </c>
      <c r="L187" s="28"/>
    </row>
    <row r="188" spans="1:12" ht="15" x14ac:dyDescent="0.25">
      <c r="A188" s="23"/>
      <c r="B188" s="24"/>
      <c r="C188" s="25"/>
      <c r="D188" s="30" t="s">
        <v>33</v>
      </c>
      <c r="E188" s="51" t="s">
        <v>101</v>
      </c>
      <c r="F188" s="53">
        <v>150</v>
      </c>
      <c r="G188" s="53">
        <v>3.5</v>
      </c>
      <c r="H188" s="53">
        <v>4.8</v>
      </c>
      <c r="I188" s="55">
        <v>35</v>
      </c>
      <c r="J188" s="53">
        <v>196.9</v>
      </c>
      <c r="K188" s="57" t="s">
        <v>103</v>
      </c>
      <c r="L188" s="28"/>
    </row>
    <row r="189" spans="1:12" ht="15" x14ac:dyDescent="0.25">
      <c r="A189" s="23"/>
      <c r="B189" s="24"/>
      <c r="C189" s="25"/>
      <c r="D189" s="30" t="s">
        <v>34</v>
      </c>
      <c r="E189" s="51" t="s">
        <v>58</v>
      </c>
      <c r="F189" s="53">
        <v>200</v>
      </c>
      <c r="G189" s="53">
        <v>20</v>
      </c>
      <c r="H189" s="53">
        <v>5.2</v>
      </c>
      <c r="I189" s="55">
        <v>4.0999999999999996</v>
      </c>
      <c r="J189" s="53">
        <v>2</v>
      </c>
      <c r="K189" s="57"/>
      <c r="L189" s="28"/>
    </row>
    <row r="190" spans="1:12" ht="15" x14ac:dyDescent="0.25">
      <c r="A190" s="23"/>
      <c r="B190" s="24"/>
      <c r="C190" s="25"/>
      <c r="D190" s="30" t="s">
        <v>35</v>
      </c>
      <c r="E190" s="51" t="s">
        <v>41</v>
      </c>
      <c r="F190" s="53">
        <v>30</v>
      </c>
      <c r="G190" s="53">
        <v>3.16</v>
      </c>
      <c r="H190" s="53">
        <v>0.4</v>
      </c>
      <c r="I190" s="55">
        <v>19.32</v>
      </c>
      <c r="J190" s="53">
        <v>93.52</v>
      </c>
      <c r="K190" s="57" t="s">
        <v>69</v>
      </c>
      <c r="L190" s="28"/>
    </row>
    <row r="191" spans="1:12" ht="15" x14ac:dyDescent="0.25">
      <c r="A191" s="23"/>
      <c r="B191" s="24"/>
      <c r="C191" s="25"/>
      <c r="D191" s="30" t="s">
        <v>36</v>
      </c>
      <c r="E191" s="51"/>
      <c r="F191" s="53"/>
      <c r="G191" s="53"/>
      <c r="H191" s="53"/>
      <c r="I191" s="55"/>
      <c r="J191" s="53"/>
      <c r="K191" s="29"/>
      <c r="L191" s="28"/>
    </row>
    <row r="192" spans="1:12" ht="15" x14ac:dyDescent="0.25">
      <c r="A192" s="23"/>
      <c r="B192" s="24"/>
      <c r="C192" s="25"/>
      <c r="D192" s="26" t="s">
        <v>60</v>
      </c>
      <c r="E192" s="27" t="s">
        <v>59</v>
      </c>
      <c r="F192" s="28">
        <v>100</v>
      </c>
      <c r="G192" s="53">
        <v>4.5999999999999996</v>
      </c>
      <c r="H192" s="53">
        <v>18.3</v>
      </c>
      <c r="I192" s="55">
        <v>54.6</v>
      </c>
      <c r="J192" s="28">
        <v>398</v>
      </c>
      <c r="K192" s="29" t="s">
        <v>69</v>
      </c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630</v>
      </c>
      <c r="G194" s="36">
        <f>SUM(G185:G193)</f>
        <v>90.359999999999985</v>
      </c>
      <c r="H194" s="36">
        <f>SUM(H185:H193)</f>
        <v>38.159999999999997</v>
      </c>
      <c r="I194" s="36">
        <f>SUM(I185:I193)</f>
        <v>122.27000000000001</v>
      </c>
      <c r="J194" s="36">
        <f>SUM(J185:J193)</f>
        <v>837.81999999999994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78" t="s">
        <v>37</v>
      </c>
      <c r="D195" s="79"/>
      <c r="E195" s="43"/>
      <c r="F195" s="44">
        <f>F184+F194</f>
        <v>630</v>
      </c>
      <c r="G195" s="44">
        <f>G184+G194</f>
        <v>90.359999999999985</v>
      </c>
      <c r="H195" s="44">
        <f>H184+H194</f>
        <v>38.159999999999997</v>
      </c>
      <c r="I195" s="44">
        <f>I184+I194</f>
        <v>122.27000000000001</v>
      </c>
      <c r="J195" s="44">
        <f>J184+J194</f>
        <v>837.81999999999994</v>
      </c>
      <c r="K195" s="44"/>
      <c r="L195" s="44">
        <f>L184+L194</f>
        <v>81</v>
      </c>
    </row>
    <row r="196" spans="1:12" x14ac:dyDescent="0.2">
      <c r="A196" s="48"/>
      <c r="B196" s="49"/>
      <c r="C196" s="80" t="s">
        <v>38</v>
      </c>
      <c r="D196" s="81"/>
      <c r="E196" s="82"/>
      <c r="F196" s="50">
        <f>(F24+F43+F62+F81+F100+F119+F138+F157+F176+F195)/(IF(F24=0, 0, 1)+IF(F43=0, 0, 1)+IF(F62=0, 0, 1)+IF(F81=0, 0, 1)+IF(F100=0, 0, 1)+IF(F119=0, 0, 1)+IF(F138=0, 0, 1)+IF(F157=0, 0, 1)+IF(F176=0, 0, 1)+IF(F195=0, 0, 1))</f>
        <v>704.5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40.720000000000006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28.258000000000003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107.907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809.83399999999995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81</v>
      </c>
    </row>
  </sheetData>
  <sheetProtection sheet="1" objects="1" scenarios="1"/>
  <customSheetViews>
    <customSheetView guid="{1E9F5A03-25EC-404D-A499-151BEB2863C0}">
      <pane xSplit="4" ySplit="5" topLeftCell="E6" activePane="bottomRight" state="frozen"/>
      <selection pane="bottomRight" activeCell="E15" sqref="E15:L23"/>
      <pageMargins left="0.70000004768371604" right="0.70000004768371604" top="0.75" bottom="0.75" header="0.30000001192092901" footer="0.30000001192092901"/>
      <pageSetup paperSize="9" fitToWidth="0" fitToHeight="0" orientation="portrait" r:id="rId1"/>
    </customSheetView>
    <customSheetView guid="{B61145FB-05EB-449B-86BE-DF4FDDE29EBF}" showPageBreaks="1">
      <pane xSplit="4" ySplit="5" topLeftCell="E170" activePane="bottomRight" state="frozen"/>
      <selection pane="bottomRight" activeCell="R190" sqref="R190"/>
      <pageMargins left="0.70000004768371604" right="0.70000004768371604" top="0.75" bottom="0.75" header="0.30000001192092901" footer="0.30000001192092901"/>
      <pageSetup paperSize="9" fitToWidth="0" fitToHeight="0" orientation="portrait" r:id="rId2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kudsh</dc:creator>
  <cp:lastModifiedBy>Пользователь Windows</cp:lastModifiedBy>
  <cp:lastPrinted>2024-10-03T00:20:37Z</cp:lastPrinted>
  <dcterms:created xsi:type="dcterms:W3CDTF">2023-10-22T07:12:11Z</dcterms:created>
  <dcterms:modified xsi:type="dcterms:W3CDTF">2024-11-29T04:36:03Z</dcterms:modified>
</cp:coreProperties>
</file>