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4-25\"/>
    </mc:Choice>
  </mc:AlternateContent>
  <workbookProtection lockRevision="1"/>
  <bookViews>
    <workbookView xWindow="0" yWindow="0" windowWidth="2370" windowHeight="0"/>
  </bookViews>
  <sheets>
    <sheet name="Лист1" sheetId="1" r:id="rId1"/>
  </sheets>
  <calcPr calcId="162913"/>
  <customWorkbookViews>
    <customWorkbookView name="Пользователь Windows - Личное представление" guid="{B61145FB-05EB-449B-86BE-DF4FDDE29EBF}" mergeInterval="0" personalView="1" maximized="1" xWindow="-8" yWindow="-8" windowWidth="1936" windowHeight="1056" activeSheetId="1"/>
    <customWorkbookView name="Kudshkola_zav@outlook.com - Личное представление" guid="{1E9F5A03-25EC-404D-A499-151BEB2863C0}" mergeInterval="0" personalView="1" maximized="1" xWindow="1" yWindow="1" windowWidth="1920" windowHeight="749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L176" i="1"/>
  <c r="I176" i="1"/>
  <c r="H176" i="1"/>
  <c r="G176" i="1"/>
  <c r="L138" i="1"/>
  <c r="I138" i="1"/>
  <c r="H138" i="1"/>
  <c r="G138" i="1"/>
  <c r="L119" i="1"/>
  <c r="I119" i="1"/>
  <c r="H119" i="1"/>
  <c r="L100" i="1"/>
  <c r="I100" i="1"/>
  <c r="H100" i="1"/>
  <c r="J81" i="1"/>
  <c r="H81" i="1"/>
  <c r="I62" i="1"/>
  <c r="H62" i="1"/>
  <c r="I43" i="1"/>
  <c r="H43" i="1"/>
  <c r="I24" i="1"/>
  <c r="H24" i="1"/>
  <c r="G195" i="1"/>
  <c r="G119" i="1"/>
  <c r="L195" i="1"/>
  <c r="L62" i="1"/>
  <c r="F62" i="1"/>
  <c r="L24" i="1"/>
  <c r="L43" i="1"/>
  <c r="J195" i="1"/>
  <c r="H195" i="1"/>
  <c r="J176" i="1"/>
  <c r="F176" i="1"/>
  <c r="J138" i="1"/>
  <c r="F138" i="1"/>
  <c r="J119" i="1"/>
  <c r="F119" i="1"/>
  <c r="J100" i="1"/>
  <c r="F100" i="1"/>
  <c r="G100" i="1"/>
  <c r="J62" i="1"/>
  <c r="G62" i="1"/>
  <c r="J43" i="1"/>
  <c r="G43" i="1"/>
  <c r="F43" i="1"/>
  <c r="J24" i="1"/>
  <c r="G24" i="1"/>
  <c r="F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<sst xmlns="http://schemas.openxmlformats.org/spreadsheetml/2006/main" count="293" uniqueCount="104">
  <si>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</si>
  <si>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</si>
  <si>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</si>
  <si>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</si>
  <si>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</si>
  <si>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</si>
  <si>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</si>
  <si>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</si>
  <si>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</si>
  <si>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</si>
  <si>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</si>
  <si>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</si>
  <si>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</si>
  <si>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</si>
  <si>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</si>
  <si>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</si>
  <si>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</si>
  <si>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</si>
  <si>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</si>
  <si>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</si>
  <si>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</si>
  <si>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</si>
  <si>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</si>
  <si>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</si>
  <si>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</si>
  <si>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</si>
  <si>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</si>
  <si>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</si>
  <si>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</si>
  <si>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</si>
  <si>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</si>
  <si>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</si>
  <si>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</si>
  <si>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</si>
  <si>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</si>
  <si>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</si>
  <si>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</si>
  <si>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</si>
  <si>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</si>
  <si>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котлета мясная</t>
  </si>
  <si>
    <t>гречневая каша с подливом</t>
  </si>
  <si>
    <t>хлеб пшеничный</t>
  </si>
  <si>
    <t>фрукт</t>
  </si>
  <si>
    <t>тефтели мясные</t>
  </si>
  <si>
    <t>каша перловая рассыпчатая</t>
  </si>
  <si>
    <t>яблоко</t>
  </si>
  <si>
    <t>макароны отварные</t>
  </si>
  <si>
    <t>груша</t>
  </si>
  <si>
    <t>сок яблочный</t>
  </si>
  <si>
    <t>салат овощной (капуста, огурцы, лук, соль, масло раст)</t>
  </si>
  <si>
    <t>плов с мясом (говядина, лук, морковь, крупа рисовая, том.паста)</t>
  </si>
  <si>
    <t>молочная каша (крупа, молоко, соль, сахар, масло сливочное)</t>
  </si>
  <si>
    <t>какао с молоком (какао-порошок, молоко, сахар)</t>
  </si>
  <si>
    <t>бутерброд с маслом и сыром</t>
  </si>
  <si>
    <t>котлеты мясные (полуфабрикат)</t>
  </si>
  <si>
    <t>овощная нарезка (огурцы, помидоры)</t>
  </si>
  <si>
    <t>тефтели из говядины</t>
  </si>
  <si>
    <t>пюре карт (картофель, молоко, масло слив., соль йод.)</t>
  </si>
  <si>
    <t>чай</t>
  </si>
  <si>
    <t>кекс</t>
  </si>
  <si>
    <t>выпечка</t>
  </si>
  <si>
    <t>чай с сахаром</t>
  </si>
  <si>
    <t>директор</t>
  </si>
  <si>
    <t>Каркунова М.И.</t>
  </si>
  <si>
    <t>МБОУ "Кударинская СОШ"</t>
  </si>
  <si>
    <t xml:space="preserve"> чай </t>
  </si>
  <si>
    <t>шоколад</t>
  </si>
  <si>
    <t>54-8з</t>
  </si>
  <si>
    <t>54-11м</t>
  </si>
  <si>
    <t>пром</t>
  </si>
  <si>
    <t>54-8с</t>
  </si>
  <si>
    <t>пром.</t>
  </si>
  <si>
    <t>Суп гороховый (горох, лук, морковь, картофель, тушенка)</t>
  </si>
  <si>
    <t xml:space="preserve">позы </t>
  </si>
  <si>
    <t>какао с молоком (какао-порошок, молоко,сахар)</t>
  </si>
  <si>
    <t>гор.блюда</t>
  </si>
  <si>
    <t>54-6к 2020</t>
  </si>
  <si>
    <t>5421-21 2020</t>
  </si>
  <si>
    <t>борщ (мясной бульон, картофель, капуста, тушенка, лук, свкла, масло слив.)</t>
  </si>
  <si>
    <t>54-22с</t>
  </si>
  <si>
    <t>51-1г</t>
  </si>
  <si>
    <t>54-1хи</t>
  </si>
  <si>
    <t>54-3з</t>
  </si>
  <si>
    <t>54-11г 2020</t>
  </si>
  <si>
    <t>кисель из плодового(ягодного) концентрата</t>
  </si>
  <si>
    <t>54-8з 2020</t>
  </si>
  <si>
    <t>54-5г</t>
  </si>
  <si>
    <t>Щи со свежей капустой</t>
  </si>
  <si>
    <t>мясные биточки</t>
  </si>
  <si>
    <t>картофельное пюре</t>
  </si>
  <si>
    <t>54-1с</t>
  </si>
  <si>
    <t>54-11г</t>
  </si>
  <si>
    <t>54-3гн</t>
  </si>
  <si>
    <t>бутерброд (масло сливочное, сыр)</t>
  </si>
  <si>
    <t>54-9к2020</t>
  </si>
  <si>
    <t>54-21гн</t>
  </si>
  <si>
    <t>Рассольник(мясной бульон, картофель, крупа перловая, морковь, лук, тушенка)</t>
  </si>
  <si>
    <t>54-3С 2020</t>
  </si>
  <si>
    <t>54-4г</t>
  </si>
  <si>
    <t>54-2гн</t>
  </si>
  <si>
    <t xml:space="preserve">мясные тефтели </t>
  </si>
  <si>
    <t>рис припущенный</t>
  </si>
  <si>
    <t>54-5з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</si>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</sst>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0" fontId="11" fillId="0" borderId="26" xfId="0" applyFont="1" applyBorder="1" applyAlignment="1" applyProtection="1">
      <alignment wrapText="1"/>
      <protection locked="0"/>
    </xf>
    <xf numFmtId="2" fontId="11" fillId="0" borderId="26" xfId="0" applyNumberFormat="1" applyFont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11" fillId="0" borderId="26" xfId="0" applyNumberFormat="1" applyFont="1" applyFill="1" applyBorder="1" applyAlignment="1" applyProtection="1">
      <alignment vertical="center"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3.xml"/><Relationship Id="rId3" Type="http://schemas.openxmlformats.org/officeDocument/2006/relationships/revisionLog" Target="revisionLog111.xml"/><Relationship Id="rId7" Type="http://schemas.openxmlformats.org/officeDocument/2006/relationships/revisionLog" Target="revisionLog12.xml"/><Relationship Id="rId12" Type="http://schemas.openxmlformats.org/officeDocument/2006/relationships/revisionLog" Target="revisionLog2.xml"/><Relationship Id="rId2" Type="http://schemas.openxmlformats.org/officeDocument/2006/relationships/revisionLog" Target="revisionLog1111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.xml"/><Relationship Id="rId11" Type="http://schemas.openxmlformats.org/officeDocument/2006/relationships/revisionLog" Target="revisionLog1.xml"/><Relationship Id="rId5" Type="http://schemas.openxmlformats.org/officeDocument/2006/relationships/revisionLog" Target="revisionLog1211.xml"/><Relationship Id="rId10" Type="http://schemas.openxmlformats.org/officeDocument/2006/relationships/revisionLog" Target="revisionLog13.xml"/><Relationship Id="rId4" Type="http://schemas.openxmlformats.org/officeDocument/2006/relationships/revisionLog" Target="revisionLog12111.xml"/><Relationship Id="rId9" Type="http://schemas.openxmlformats.org/officeDocument/2006/relationships/revisionLog" Target="revisionLog131.xml"/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A83D94-2BD7-42D5-93C7-250CBD28440B}" diskRevisions="1" revisionId="445" version="3" protected="1">
  <header guid="{8BA0279D-4D9E-4364-AD11-1C3EED8B54E3}" dateTime="2024-10-02T21:19:20" maxSheetId="2" userName="Kudshkola_zav@outlook.com" r:id="rId1">
    <sheetIdMap count="1">
      <sheetId val="1"/>
    </sheetIdMap>
  </header>
  <header guid="{D1813D6D-5C14-4EFB-8ACC-FB73D83A4351}" dateTime="2024-10-02T21:32:55" maxSheetId="2" userName="Kudshkola_zav@outlook.com" r:id="rId2" minRId="1" maxRId="41">
    <sheetIdMap count="1">
      <sheetId val="1"/>
    </sheetIdMap>
  </header>
  <header guid="{A7F8055D-D07C-4BEA-9EC1-7F58F87984C5}" dateTime="2024-10-02T21:42:36" maxSheetId="2" userName="Kudshkola_zav@outlook.com" r:id="rId3" minRId="42" maxRId="79">
    <sheetIdMap count="1">
      <sheetId val="1"/>
    </sheetIdMap>
  </header>
  <header guid="{9F0CDF2A-0337-4974-AEF7-2AA8A5000822}" dateTime="2024-10-02T21:49:59" maxSheetId="2" userName="Kudshkola_zav@outlook.com" r:id="rId4" minRId="80" maxRId="143">
    <sheetIdMap count="1">
      <sheetId val="1"/>
    </sheetIdMap>
  </header>
  <header guid="{F931B70B-A944-4CD7-B5C7-A0D2D07E564A}" dateTime="2024-10-02T21:54:57" maxSheetId="2" userName="Kudshkola_zav@outlook.com" r:id="rId5" minRId="144" maxRId="212">
    <sheetIdMap count="1">
      <sheetId val="1"/>
    </sheetIdMap>
  </header>
  <header guid="{05DE9133-497A-4847-AC69-15AAE8BF4132}" dateTime="2024-10-02T22:02:27" maxSheetId="2" userName="Kudshkola_zav@outlook.com" r:id="rId6" minRId="213" maxRId="294">
    <sheetIdMap count="1">
      <sheetId val="1"/>
    </sheetIdMap>
  </header>
  <header guid="{9DF33746-0A4C-4000-AA41-D23DAEF4E713}" dateTime="2024-10-02T22:13:41" maxSheetId="2" userName="Kudshkola_zav@outlook.com" r:id="rId7" minRId="295" maxRId="351">
    <sheetIdMap count="1">
      <sheetId val="1"/>
    </sheetIdMap>
  </header>
  <header guid="{83970EC4-23E7-4442-8ACE-3A762D397EE4}" dateTime="2024-10-02T22:14:16" maxSheetId="2" userName="Kudshkola_zav@outlook.com" r:id="rId8" minRId="352">
    <sheetIdMap count="1">
      <sheetId val="1"/>
    </sheetIdMap>
  </header>
  <header guid="{1E2D983E-3916-4AD8-9C19-79744CBD03F8}" dateTime="2024-10-02T22:15:58" maxSheetId="2" userName="Kudshkola_zav@outlook.com" r:id="rId9" minRId="353" maxRId="383">
    <sheetIdMap count="1">
      <sheetId val="1"/>
    </sheetIdMap>
  </header>
  <header guid="{BDDA633B-C6D1-4795-B7E4-C6C85FF6AE14}" dateTime="2024-10-02T22:44:38" maxSheetId="2" userName="Kudshkola_zav@outlook.com" r:id="rId10" minRId="384" maxRId="408">
    <sheetIdMap count="1">
      <sheetId val="1"/>
    </sheetIdMap>
  </header>
  <header guid="{A0CDEE00-82A2-4839-80C9-388BDA001CF4}" dateTime="2024-10-02T22:49:40" maxSheetId="2" userName="Kudshkola_zav@outlook.com" r:id="rId11" minRId="409" maxRId="434">
    <sheetIdMap count="1">
      <sheetId val="1"/>
    </sheetIdMap>
  </header>
  <header guid="{7BFBD613-2B9B-442B-BBCE-9236F06DD611}" dateTime="2024-10-03T08:20:59" maxSheetId="2" userName="Пользователь Windows" r:id="rId12" minRId="435" maxRId="445">
    <sheetIdMap count="1">
      <sheetId val="1"/>
    </sheetIdMap>
  </header>
  <header guid="{A504A1F6-1D56-4BE3-976A-C8C1BE1F09B5}" dateTime="2024-10-03T11:25:52" maxSheetId="2" userName="Пользователь Windows" r:id="rId13">
    <sheetIdMap count="1">
      <sheetId val="1"/>
    </sheetIdMap>
  </header>
  <header guid="{31A83D94-2BD7-42D5-93C7-250CBD28440B}" dateTime="2024-10-07T12:16:08" maxSheetId="2" userName="Пользователь Windows" r:id="rId1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9" sId="1">
    <oc r="L185">
      <v>10</v>
    </oc>
    <nc r="L185"/>
  </rcc>
  <rcc rId="410" sId="1">
    <oc r="L187">
      <v>30</v>
    </oc>
    <nc r="L187"/>
  </rcc>
  <rcc rId="411" sId="1">
    <oc r="L188">
      <v>8</v>
    </oc>
    <nc r="L188"/>
  </rcc>
  <rcc rId="412" sId="1">
    <oc r="L189">
      <v>5</v>
    </oc>
    <nc r="L189"/>
  </rcc>
  <rcc rId="413" sId="1">
    <oc r="L190">
      <v>3</v>
    </oc>
    <nc r="L190"/>
  </rcc>
  <rcc rId="414" sId="1">
    <oc r="L192">
      <v>25</v>
    </oc>
    <nc r="L192"/>
  </rcc>
  <rcc rId="415" sId="1">
    <oc r="E187" t="inlineStr">
      <is>
        <t>тефтели из говядины</t>
      </is>
    </oc>
    <nc r="E187" t="inlineStr">
      <is>
        <t xml:space="preserve">мясные тефтели </t>
      </is>
    </nc>
  </rcc>
  <rcc rId="416" sId="1">
    <oc r="E188" t="inlineStr">
      <is>
        <t>пюре карт (картофель, молоко, масло слив., соль йод.)</t>
      </is>
    </oc>
    <nc r="E188" t="inlineStr">
      <is>
        <t>рис припущенный</t>
      </is>
    </nc>
  </rcc>
  <rcc rId="417" sId="1">
    <nc r="K192" t="inlineStr">
      <is>
        <t>пром</t>
      </is>
    </nc>
  </rcc>
  <rcc rId="418" sId="1" numFmtId="4">
    <oc r="F187">
      <v>80</v>
    </oc>
    <nc r="F187">
      <v>90</v>
    </nc>
  </rcc>
  <rcc rId="419" sId="1" numFmtId="4">
    <oc r="G185">
      <v>0.9</v>
    </oc>
    <nc r="G185">
      <v>0.6</v>
    </nc>
  </rcc>
  <rcc rId="420" sId="1" numFmtId="4">
    <oc r="H185">
      <v>0.2</v>
    </oc>
    <nc r="H185">
      <v>3.1</v>
    </nc>
  </rcc>
  <rcc rId="421" sId="1" numFmtId="4">
    <oc r="I185">
      <v>3.5</v>
    </oc>
    <nc r="I185">
      <v>1.8</v>
    </nc>
  </rcc>
  <rcc rId="422" sId="1" numFmtId="4">
    <oc r="G188">
      <v>3</v>
    </oc>
    <nc r="G188">
      <v>3.5</v>
    </nc>
  </rcc>
  <rcc rId="423" sId="1" numFmtId="4">
    <oc r="H188">
      <v>5</v>
    </oc>
    <nc r="H188">
      <v>4.8</v>
    </nc>
  </rcc>
  <rcc rId="424" sId="1" numFmtId="4">
    <oc r="I188">
      <v>21</v>
    </oc>
    <nc r="I188">
      <v>35</v>
    </nc>
  </rcc>
  <rcc rId="425" sId="1" odxf="1" dxf="1" numFmtId="4">
    <oc r="G192">
      <v>5</v>
    </oc>
    <nc r="G192">
      <v>4.5999999999999996</v>
    </nc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6" sId="1" odxf="1" dxf="1" numFmtId="4">
    <oc r="H192">
      <v>18</v>
    </oc>
    <nc r="H192">
      <v>18.3</v>
    </nc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7" sId="1" odxf="1" dxf="1" numFmtId="4">
    <oc r="I192">
      <v>55</v>
    </oc>
    <nc r="I192">
      <v>54.6</v>
    </nc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428" sId="1" numFmtId="4">
    <oc r="J185">
      <v>20</v>
    </oc>
    <nc r="J185">
      <v>37.6</v>
    </nc>
  </rcc>
  <rcc rId="429" sId="1" numFmtId="4">
    <oc r="J188">
      <v>138.6</v>
    </oc>
    <nc r="J188">
      <v>196.9</v>
    </nc>
  </rcc>
  <rcc rId="430" sId="1" odxf="1" dxf="1">
    <nc r="K185" t="inlineStr">
      <is>
        <t>54-5з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fmt sheetId="1" sqref="K186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1" sId="1" odxf="1" dxf="1">
    <oc r="K187">
      <v>279</v>
    </oc>
    <nc r="K187" t="inlineStr">
      <is>
        <t>пром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2" sId="1" odxf="1" dxf="1">
    <oc r="K188">
      <v>312</v>
    </oc>
    <nc r="K188" t="inlineStr">
      <is>
        <t>54-7г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3" sId="1" odxf="1" dxf="1">
    <oc r="K189">
      <v>389</v>
    </oc>
    <nc r="K189"/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4" sId="1" odxf="1" dxf="1">
    <nc r="K190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52" sId="1">
    <oc r="K142" t="inlineStr">
      <is>
        <t>пром</t>
      </is>
    </oc>
    <nc r="K142"/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2" sId="1">
    <oc r="E40" t="inlineStr">
      <is>
        <t>яблоко</t>
      </is>
    </oc>
    <nc r="E40"/>
  </rcc>
  <rcc rId="43" sId="1" numFmtId="4">
    <oc r="F40">
      <v>120</v>
    </oc>
    <nc r="F40"/>
  </rcc>
  <rcc rId="44" sId="1" numFmtId="4">
    <oc r="G40">
      <v>0.4</v>
    </oc>
    <nc r="G40"/>
  </rcc>
  <rcc rId="45" sId="1" numFmtId="4">
    <oc r="H40">
      <v>0</v>
    </oc>
    <nc r="H40"/>
  </rcc>
  <rcc rId="46" sId="1" numFmtId="4">
    <oc r="I40">
      <v>9.8000000000000007</v>
    </oc>
    <nc r="I40"/>
  </rcc>
  <rcc rId="47" sId="1" numFmtId="4">
    <oc r="J40">
      <v>95</v>
    </oc>
    <nc r="J40"/>
  </rcc>
  <rcc rId="48" sId="1">
    <oc r="L35">
      <v>30</v>
    </oc>
    <nc r="L35"/>
  </rcc>
  <rcc rId="49" sId="1">
    <oc r="L36">
      <v>9</v>
    </oc>
    <nc r="L36"/>
  </rcc>
  <rcc rId="50" sId="1">
    <oc r="L37">
      <v>8</v>
    </oc>
    <nc r="L37"/>
  </rcc>
  <rcc rId="51" sId="1">
    <oc r="L38">
      <v>3</v>
    </oc>
    <nc r="L38"/>
  </rcc>
  <rcc rId="52" sId="1">
    <oc r="L40">
      <v>25.5</v>
    </oc>
    <nc r="L40"/>
  </rcc>
  <rcc rId="53" sId="1" odxf="1" dxf="1">
    <nc r="K34" t="inlineStr">
      <is>
        <t>54-8с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" sId="1" odxf="1" dxf="1">
    <oc r="K35">
      <v>260</v>
    </oc>
    <nc r="K35" t="inlineStr">
      <is>
        <t>пром.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" sId="1" odxf="1" dxf="1">
    <oc r="K36">
      <v>170</v>
    </oc>
    <nc r="K36"/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" sId="1" odxf="1" dxf="1">
    <oc r="K37">
      <v>332</v>
    </oc>
    <nc r="K37" t="inlineStr">
      <is>
        <t>пром.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" sId="1" odxf="1" dxf="1">
    <nc r="K38" t="inlineStr">
      <is>
        <t>пром.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" sId="1" odxf="1" dxf="1">
    <nc r="E34" t="inlineStr">
      <is>
        <t>Суп гороховый (горох, лук, морковь, картофель, тушенка)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" sId="1">
    <oc r="E35" t="inlineStr">
      <is>
        <t>тефтели мясные</t>
      </is>
    </oc>
    <nc r="E35" t="inlineStr">
      <is>
        <t xml:space="preserve">позы </t>
      </is>
    </nc>
  </rcc>
  <rcc rId="60" sId="1">
    <oc r="E36" t="inlineStr">
      <is>
        <t>каша перловая рассыпчатая</t>
      </is>
    </oc>
    <nc r="E36"/>
  </rcc>
  <rcc rId="61" sId="1">
    <oc r="E37" t="inlineStr">
      <is>
        <t>кисель из плодового (ягодного) концентрата</t>
      </is>
    </oc>
    <nc r="E37" t="inlineStr">
      <is>
        <t>сок яблочный</t>
      </is>
    </nc>
  </rcc>
  <rcc rId="62" sId="1" odxf="1" dxf="1" numFmtId="4">
    <nc r="F34">
      <v>250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" sId="1" numFmtId="4">
    <oc r="F35">
      <v>80</v>
    </oc>
    <nc r="F35">
      <v>150</v>
    </nc>
  </rcc>
  <rcc rId="64" sId="1">
    <oc r="F36">
      <v>150</v>
    </oc>
    <nc r="F36"/>
  </rcc>
  <rcc rId="65" sId="1" odxf="1" dxf="1" numFmtId="4">
    <nc r="J34">
      <v>117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" sId="1" numFmtId="4">
    <oc r="J35">
      <v>137.19999999999999</v>
    </oc>
    <nc r="J35">
      <v>276</v>
    </nc>
  </rcc>
  <rcc rId="67" sId="1">
    <oc r="J36">
      <v>206</v>
    </oc>
    <nc r="J36"/>
  </rcc>
  <rcc rId="68" sId="1" numFmtId="4">
    <oc r="J37">
      <v>160</v>
    </oc>
    <nc r="J37">
      <v>112</v>
    </nc>
  </rcc>
  <rcc rId="69" sId="1" odxf="1" dxf="1" numFmtId="4">
    <nc r="G34">
      <v>2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" sId="1" odxf="1" dxf="1" numFmtId="4">
    <nc r="H34">
      <v>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" sId="1" odxf="1" dxf="1" numFmtId="4">
    <nc r="I34">
      <v>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72" sId="1" numFmtId="4">
    <oc r="G35">
      <v>11</v>
    </oc>
    <nc r="G35">
      <v>25</v>
    </nc>
  </rcc>
  <rcc rId="73" sId="1" numFmtId="4">
    <oc r="H35">
      <v>5.24</v>
    </oc>
    <nc r="H35">
      <v>12</v>
    </nc>
  </rcc>
  <rcc rId="74" sId="1" numFmtId="4">
    <nc r="I35">
      <v>5</v>
    </nc>
  </rcc>
  <rcc rId="75" sId="1">
    <oc r="G36">
      <v>4.3499999999999996</v>
    </oc>
    <nc r="G36"/>
  </rcc>
  <rcc rId="76" sId="1">
    <oc r="H36">
      <v>7.3</v>
    </oc>
    <nc r="H36"/>
  </rcc>
  <rcc rId="77" sId="1">
    <oc r="I36">
      <v>30.2</v>
    </oc>
    <nc r="I36"/>
  </rcc>
  <rcc rId="78" sId="1" numFmtId="4">
    <oc r="G37">
      <v>0.31</v>
    </oc>
    <nc r="G37">
      <v>1</v>
    </nc>
  </rcc>
  <rcc rId="79" sId="1" numFmtId="4">
    <oc r="I37">
      <v>39.4</v>
    </oc>
    <nc r="I37">
      <v>20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1" sId="1">
    <oc r="L15">
      <v>15</v>
    </oc>
    <nc r="L15"/>
  </rcc>
  <rcc rId="2" sId="1">
    <oc r="L16">
      <v>37</v>
    </oc>
    <nc r="L16"/>
  </rcc>
  <rcc rId="3" sId="1">
    <oc r="L17">
      <v>10</v>
    </oc>
    <nc r="L17"/>
  </rcc>
  <rcc rId="4" sId="1">
    <oc r="L18">
      <v>5</v>
    </oc>
    <nc r="L18"/>
  </rcc>
  <rcc rId="5" sId="1">
    <oc r="L19">
      <v>3</v>
    </oc>
    <nc r="L19"/>
  </rcc>
  <rcc rId="6" sId="1">
    <oc r="L21">
      <v>22</v>
    </oc>
    <nc r="L21"/>
  </rcc>
  <rcc rId="7" sId="1" odxf="1" dxf="1">
    <nc r="E14" t="inlineStr">
      <is>
        <t>салат овощной (капуста, огурцы, лук, соль, масло раст)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8" sId="1">
    <oc r="E15" t="inlineStr">
      <is>
        <t xml:space="preserve"> "Рассольник" (мясной бульон, картофель, крупа перловая, морковь, лук, тушенка)</t>
      </is>
    </oc>
    <nc r="E15"/>
  </rcc>
  <rcc rId="9" sId="1">
    <oc r="E16" t="inlineStr">
      <is>
        <t>котлета мясная</t>
      </is>
    </oc>
    <nc r="E16" t="inlineStr">
      <is>
        <t>плов с мясом (говядина, лук, морковь, крупа рисовая, том.паста)</t>
      </is>
    </nc>
  </rcc>
  <rcc rId="10" sId="1">
    <oc r="E17" t="inlineStr">
      <is>
        <t>гречневая каша с подливом</t>
      </is>
    </oc>
    <nc r="E17"/>
  </rcc>
  <rcc rId="11" sId="1">
    <oc r="E18" t="inlineStr">
      <is>
        <t xml:space="preserve"> чай с сахаром (чай-заварка, сахар)</t>
      </is>
    </oc>
    <nc r="E18" t="inlineStr">
      <is>
        <t xml:space="preserve"> чай </t>
      </is>
    </nc>
  </rcc>
  <rcc rId="12" sId="1">
    <oc r="E21" t="inlineStr">
      <is>
        <t>банан</t>
      </is>
    </oc>
    <nc r="E21" t="inlineStr">
      <is>
        <t>шоколад</t>
      </is>
    </nc>
  </rcc>
  <rcc rId="13" sId="1" odxf="1" dxf="1" numFmtId="4">
    <nc r="F14">
      <v>60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14" sId="1">
    <oc r="F15">
      <v>250</v>
    </oc>
    <nc r="F15"/>
  </rcc>
  <rcc rId="15" sId="1" numFmtId="4">
    <oc r="F16">
      <v>95</v>
    </oc>
    <nc r="F16">
      <v>250</v>
    </nc>
  </rcc>
  <rcc rId="16" sId="1">
    <oc r="F17">
      <v>150</v>
    </oc>
    <nc r="F17"/>
  </rcc>
  <rfmt sheetId="1" sqref="F22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cc rId="17" sId="1" odxf="1" dxf="1" numFmtId="4">
    <nc r="G14">
      <v>1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18" sId="1" odxf="1" dxf="1" numFmtId="4">
    <nc r="H14">
      <v>9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19" sId="1" odxf="1" dxf="1" numFmtId="4">
    <nc r="I14">
      <v>9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ndxf>
  </rcc>
  <rcc rId="20" sId="1">
    <oc r="G15">
      <v>2</v>
    </oc>
    <nc r="G15"/>
  </rcc>
  <rcc rId="21" sId="1">
    <oc r="H15">
      <v>5</v>
    </oc>
    <nc r="H15"/>
  </rcc>
  <rcc rId="22" sId="1">
    <oc r="I15">
      <v>11.98</v>
    </oc>
    <nc r="I15"/>
  </rcc>
  <rcc rId="23" sId="1" numFmtId="4">
    <oc r="G16">
      <v>11</v>
    </oc>
    <nc r="G16">
      <v>15</v>
    </nc>
  </rcc>
  <rcc rId="24" sId="1" numFmtId="4">
    <oc r="H16">
      <v>5.24</v>
    </oc>
    <nc r="H16">
      <v>13</v>
    </nc>
  </rcc>
  <rcc rId="25" sId="1" numFmtId="4">
    <nc r="I16">
      <v>42</v>
    </nc>
  </rcc>
  <rcc rId="26" sId="1">
    <oc r="G17">
      <v>19</v>
    </oc>
    <nc r="G17"/>
  </rcc>
  <rcc rId="27" sId="1">
    <oc r="H17">
      <v>15.67</v>
    </oc>
    <nc r="H17"/>
  </rcc>
  <rcc rId="28" sId="1">
    <oc r="I17">
      <v>29.58</v>
    </oc>
    <nc r="I17"/>
  </rcc>
  <rcc rId="29" sId="1" numFmtId="4">
    <oc r="G18">
      <v>0.13</v>
    </oc>
    <nc r="G18">
      <v>1</v>
    </nc>
  </rcc>
  <rcc rId="30" sId="1" numFmtId="4">
    <oc r="I18">
      <v>15.2</v>
    </oc>
    <nc r="I18">
      <v>28</v>
    </nc>
  </rcc>
  <rcc rId="31" sId="1" odxf="1" dxf="1" numFmtId="4">
    <nc r="J14">
      <v>87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2" sId="1">
    <oc r="J15">
      <v>107.3</v>
    </oc>
    <nc r="J15"/>
  </rcc>
  <rcc rId="33" sId="1" numFmtId="4">
    <oc r="J16">
      <v>137.19999999999999</v>
    </oc>
    <nc r="J16">
      <v>258</v>
    </nc>
  </rcc>
  <rcc rId="34" sId="1">
    <oc r="J17">
      <v>303</v>
    </oc>
    <nc r="J17"/>
  </rcc>
  <rcc rId="35" sId="1" numFmtId="4">
    <oc r="J18">
      <v>62</v>
    </oc>
    <nc r="J18">
      <v>112</v>
    </nc>
  </rcc>
  <rcc rId="36" sId="1" odxf="1" dxf="1">
    <nc r="K14" t="inlineStr">
      <is>
        <t>54-8з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7" sId="1" odxf="1" dxf="1">
    <oc r="K15">
      <v>96</v>
    </oc>
    <nc r="K15"/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" sId="1" odxf="1" dxf="1">
    <nc r="K16" t="inlineStr">
      <is>
        <t>54-11м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7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8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" sId="1" odxf="1" dxf="1">
    <nc r="K19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20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" sId="1" odxf="1" dxf="1">
    <nc r="K21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41" sId="1">
    <oc r="K18">
      <v>377</v>
    </oc>
    <nc r="K18" t="inlineStr">
      <is>
        <t>пром</t>
      </is>
    </nc>
  </rcc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295" sId="1">
    <oc r="L129">
      <v>15</v>
    </oc>
    <nc r="L129"/>
  </rcc>
  <rcc rId="296" sId="1">
    <oc r="L130">
      <v>35</v>
    </oc>
    <nc r="L130"/>
  </rcc>
  <rcc rId="297" sId="1">
    <oc r="L133">
      <v>8</v>
    </oc>
    <nc r="L133"/>
  </rcc>
  <rcc rId="298" sId="1">
    <oc r="L135">
      <v>33</v>
    </oc>
    <nc r="L135"/>
  </rcc>
  <rcc rId="299" sId="1">
    <oc r="E129" t="inlineStr">
      <is>
        <t>Суп с макаронными изделиями (мясной бульон, лапша, картофель, морковь, масло сливочное, тушенка)</t>
      </is>
    </oc>
    <nc r="E129" t="inlineStr">
      <is>
        <t>Щи со свежей капустой</t>
      </is>
    </nc>
  </rcc>
  <rcc rId="300" sId="1" numFmtId="4">
    <oc r="F129">
      <v>250</v>
    </oc>
    <nc r="F129">
      <v>200</v>
    </nc>
  </rcc>
  <rcc rId="301" sId="1">
    <oc r="E130" t="inlineStr">
      <is>
        <t>жаркое по домашнему (мясо говядина, картофель, лук, масло раст, том.паста)</t>
      </is>
    </oc>
    <nc r="E130" t="inlineStr">
      <is>
        <t>мясные биточки</t>
      </is>
    </nc>
  </rcc>
  <rcc rId="302" sId="1" numFmtId="4">
    <oc r="F130">
      <v>200</v>
    </oc>
    <nc r="F130">
      <v>80</v>
    </nc>
  </rcc>
  <rcc rId="303" sId="1">
    <nc r="E131" t="inlineStr">
      <is>
        <t>картофельное пюре</t>
      </is>
    </nc>
  </rcc>
  <rcc rId="304" sId="1" numFmtId="4">
    <nc r="F131">
      <v>150</v>
    </nc>
  </rcc>
  <rcc rId="305" sId="1">
    <oc r="E132" t="inlineStr">
      <is>
        <t>кисель (сахар, аск.кислота, концентрат)</t>
      </is>
    </oc>
    <nc r="E132" t="inlineStr">
      <is>
        <t>чай с сахаром</t>
      </is>
    </nc>
  </rcc>
  <rcc rId="306" sId="1" numFmtId="4">
    <oc r="G129">
      <v>2.38</v>
    </oc>
    <nc r="G129">
      <v>21.9</v>
    </nc>
  </rcc>
  <rcc rId="307" sId="1" numFmtId="4">
    <oc r="H129">
      <v>5</v>
    </oc>
    <nc r="H129">
      <v>21.5</v>
    </nc>
  </rcc>
  <rcc rId="308" sId="1" numFmtId="4">
    <oc r="I129">
      <v>12.99</v>
    </oc>
    <nc r="I129">
      <v>27</v>
    </nc>
  </rcc>
  <rcc rId="309" sId="1" numFmtId="4">
    <oc r="G130">
      <v>5.6</v>
    </oc>
    <nc r="G130">
      <v>8.6999999999999993</v>
    </nc>
  </rcc>
  <rcc rId="310" sId="1" numFmtId="4">
    <oc r="H130">
      <v>4.51</v>
    </oc>
    <nc r="H130">
      <v>8.8000000000000007</v>
    </nc>
  </rcc>
  <rcc rId="311" sId="1" numFmtId="4">
    <oc r="I130">
      <v>15.47</v>
    </oc>
    <nc r="I130">
      <v>4.8</v>
    </nc>
  </rcc>
  <rcc rId="312" sId="1" numFmtId="4">
    <nc r="G131">
      <v>3.08</v>
    </nc>
  </rcc>
  <rcc rId="313" sId="1" numFmtId="4">
    <nc r="H131">
      <v>5.2</v>
    </nc>
  </rcc>
  <rcc rId="314" sId="1" numFmtId="4">
    <nc r="I131">
      <v>19.8</v>
    </nc>
  </rcc>
  <rcc rId="315" sId="1" numFmtId="4">
    <oc r="G132">
      <v>0.31</v>
    </oc>
    <nc r="G132">
      <v>0.2</v>
    </nc>
  </rcc>
  <rcc rId="316" sId="1" numFmtId="4">
    <oc r="I132">
      <v>39.4</v>
    </oc>
    <nc r="I132">
      <v>6.5</v>
    </nc>
  </rcc>
  <rcc rId="317" sId="1" numFmtId="4">
    <oc r="I133">
      <v>19.32</v>
    </oc>
    <nc r="I133">
      <v>6.5</v>
    </nc>
  </rcc>
  <rcc rId="318" sId="1" numFmtId="4">
    <oc r="J129">
      <v>117</v>
    </oc>
    <nc r="J129">
      <v>390</v>
    </nc>
  </rcc>
  <rcc rId="319" sId="1" numFmtId="4">
    <oc r="J130">
      <v>168.6</v>
    </oc>
    <nc r="J130">
      <v>133.1</v>
    </nc>
  </rcc>
  <rcc rId="320" sId="1" numFmtId="4">
    <nc r="J131">
      <v>139.4</v>
    </nc>
  </rcc>
  <rcc rId="321" sId="1" numFmtId="4">
    <oc r="J132">
      <v>160</v>
    </oc>
    <nc r="J132">
      <v>26.8</v>
    </nc>
  </rcc>
  <rcc rId="322" sId="1" odxf="1" dxf="1">
    <oc r="K129">
      <v>103</v>
    </oc>
    <nc r="K129" t="inlineStr">
      <is>
        <t>54-1с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" sId="1" odxf="1" dxf="1">
    <oc r="K130">
      <v>436</v>
    </oc>
    <nc r="K130" t="inlineStr">
      <is>
        <t>пром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4" sId="1" odxf="1" dxf="1">
    <nc r="K131" t="inlineStr">
      <is>
        <t>54-11г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" sId="1" odxf="1" dxf="1">
    <oc r="K132">
      <v>332</v>
    </oc>
    <nc r="K132" t="inlineStr">
      <is>
        <t>54-3гн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" sId="1" odxf="1" dxf="1">
    <nc r="K133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34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" sId="1" odxf="1" dxf="1">
    <nc r="K135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328" sId="1">
    <oc r="L139">
      <v>15</v>
    </oc>
    <nc r="L139"/>
  </rcc>
  <rcc rId="329" sId="1">
    <oc r="L141">
      <v>10</v>
    </oc>
    <nc r="L141"/>
  </rcc>
  <rcc rId="330" sId="1">
    <oc r="L142">
      <v>17</v>
    </oc>
    <nc r="L142"/>
  </rcc>
  <rcc rId="331" sId="1">
    <oc r="L143">
      <v>25.5</v>
    </oc>
    <nc r="L143"/>
  </rcc>
  <rcc rId="332" sId="1">
    <oc r="E142" t="inlineStr">
      <is>
        <t>бутерброд с маслом и сыром</t>
      </is>
    </oc>
    <nc r="E142" t="inlineStr">
      <is>
        <t>бутерброд (масло сливочное, сыр)</t>
      </is>
    </nc>
  </rcc>
  <rcc rId="333" sId="1">
    <oc r="E143" t="inlineStr">
      <is>
        <t>яблоко</t>
      </is>
    </oc>
    <nc r="E143" t="inlineStr">
      <is>
        <t>груша</t>
      </is>
    </nc>
  </rcc>
  <rcc rId="334" sId="1" numFmtId="4">
    <oc r="F143">
      <v>150</v>
    </oc>
    <nc r="F143">
      <v>120</v>
    </nc>
  </rcc>
  <rcc rId="335" sId="1" odxf="1" dxf="1" numFmtId="4">
    <nc r="G139">
      <v>8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336" sId="1" odxf="1" dxf="1" numFmtId="4">
    <oc r="H139">
      <v>14</v>
    </oc>
    <nc r="H139">
      <v>14.1</v>
    </nc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337" sId="1" odxf="1" dxf="1" numFmtId="4">
    <oc r="I139">
      <v>25</v>
    </oc>
    <nc r="I139">
      <v>72</v>
    </nc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338" sId="1" numFmtId="4">
    <oc r="F139">
      <v>200</v>
    </oc>
    <nc r="F139">
      <v>250</v>
    </nc>
  </rcc>
  <rcc rId="339" sId="1" odxf="1" dxf="1">
    <oc r="K139">
      <v>149</v>
    </oc>
    <nc r="K139" t="inlineStr">
      <is>
        <t>54-9к2020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340" sId="1">
    <oc r="J139">
      <v>510</v>
    </oc>
    <nc r="J139">
      <v>440</v>
    </nc>
  </rcc>
  <rcc rId="341" sId="1" numFmtId="4">
    <oc r="I141">
      <v>17.57</v>
    </oc>
    <nc r="I141">
      <v>25</v>
    </nc>
  </rcc>
  <rcc rId="342" sId="1" numFmtId="4">
    <oc r="G142">
      <v>6.96</v>
    </oc>
    <nc r="G142">
      <v>3.8</v>
    </nc>
  </rcc>
  <rcc rId="343" sId="1" numFmtId="4">
    <oc r="H142">
      <v>0.8</v>
    </oc>
    <nc r="H142">
      <v>0.4</v>
    </nc>
  </rcc>
  <rcc rId="344" sId="1" numFmtId="4">
    <oc r="I142">
      <v>43</v>
    </oc>
    <nc r="I142">
      <v>19.32</v>
    </nc>
  </rcc>
  <rcc rId="345" sId="1" numFmtId="4">
    <oc r="G143">
      <v>0.4</v>
    </oc>
    <nc r="G143">
      <v>7</v>
    </nc>
  </rcc>
  <rcc rId="346" sId="1" numFmtId="4">
    <oc r="H143">
      <v>0.4</v>
    </oc>
    <nc r="H143">
      <v>0.6</v>
    </nc>
  </rcc>
  <rcc rId="347" sId="1" numFmtId="4">
    <oc r="J142">
      <v>257</v>
    </oc>
    <nc r="J142">
      <v>164</v>
    </nc>
  </rcc>
  <rcc rId="348" sId="1" numFmtId="4">
    <oc r="J143">
      <v>47</v>
    </oc>
    <nc r="J143">
      <v>70</v>
    </nc>
  </rcc>
  <rcc rId="349" sId="1" odxf="1" dxf="1">
    <nc r="K141" t="inlineStr">
      <is>
        <t>54-21гн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42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50" sId="1" odxf="1" dxf="1">
    <nc r="K143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1" sId="1">
    <nc r="K142" t="inlineStr">
      <is>
        <t>пром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213" sId="1">
    <oc r="L91">
      <v>20</v>
    </oc>
    <nc r="L91"/>
  </rcc>
  <rcc rId="214" sId="1">
    <oc r="L92">
      <v>32</v>
    </oc>
    <nc r="L92"/>
  </rcc>
  <rcc rId="215" sId="1">
    <oc r="L94">
      <v>25</v>
    </oc>
    <nc r="L94"/>
  </rcc>
  <rcc rId="216" sId="1">
    <oc r="L95">
      <v>3</v>
    </oc>
    <nc r="L95"/>
  </rcc>
  <rcc rId="217" sId="1" odxf="1" dxf="1">
    <nc r="E90" t="inlineStr">
      <is>
        <t>овощная нарезка (огурцы, помидоры)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18" sId="1">
    <oc r="E91" t="inlineStr">
      <is>
        <t>суп гороховый(горох, картофель, тушенка, лук, морковь, масло раст)</t>
      </is>
    </oc>
    <nc r="E91"/>
  </rcc>
  <rcc rId="219" sId="1">
    <oc r="E92" t="inlineStr">
      <is>
        <t>капуста, тушенная с мясом (говядина, свежая капуста, лук, мука, том.паста)</t>
      </is>
    </oc>
    <nc r="E92" t="inlineStr">
      <is>
        <t>тефтели из говядины</t>
      </is>
    </nc>
  </rcc>
  <rcc rId="220" sId="1">
    <nc r="E93" t="inlineStr">
      <is>
        <t>пюре карт (картофель, молоко, масло слив., соль йод.)</t>
      </is>
    </nc>
  </rcc>
  <rcc rId="221" sId="1">
    <oc r="E94" t="inlineStr">
      <is>
        <t>сок яблочный</t>
      </is>
    </oc>
    <nc r="E94" t="inlineStr">
      <is>
        <t>чай</t>
      </is>
    </nc>
  </rcc>
  <rcc rId="222" sId="1" odxf="1" dxf="1">
    <nc r="E96" t="inlineStr">
      <is>
        <t>кекс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" sId="1" odxf="1" dxf="1" numFmtId="4">
    <nc r="F90">
      <v>100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24" sId="1">
    <oc r="F91">
      <v>250</v>
    </oc>
    <nc r="F91"/>
  </rcc>
  <rcc rId="225" sId="1" numFmtId="4">
    <oc r="F92">
      <v>150</v>
    </oc>
    <nc r="F92">
      <v>90</v>
    </nc>
  </rcc>
  <rcc rId="226" sId="1" numFmtId="4">
    <nc r="F93">
      <v>200</v>
    </nc>
  </rcc>
  <rcc rId="227" sId="1" odxf="1" dxf="1" numFmtId="4">
    <nc r="F96">
      <v>100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" sId="1" odxf="1" dxf="1" numFmtId="4">
    <nc r="G90">
      <v>0.9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29" sId="1" odxf="1" dxf="1" numFmtId="4">
    <nc r="H90">
      <v>0.2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30" sId="1" odxf="1" dxf="1" numFmtId="4">
    <nc r="I90">
      <v>3.5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ndxf>
  </rcc>
  <rcc rId="231" sId="1">
    <oc r="G91">
      <v>2.38</v>
    </oc>
    <nc r="G91"/>
  </rcc>
  <rcc rId="232" sId="1">
    <oc r="H91">
      <v>5.07</v>
    </oc>
    <nc r="H91"/>
  </rcc>
  <rcc rId="233" sId="1">
    <oc r="I91">
      <v>12.99</v>
    </oc>
    <nc r="I91"/>
  </rcc>
  <rcc rId="234" sId="1" numFmtId="4">
    <oc r="G92">
      <v>3.1</v>
    </oc>
    <nc r="G92">
      <v>58.5</v>
    </nc>
  </rcc>
  <rcc rId="235" sId="1" numFmtId="4">
    <oc r="H92">
      <v>6.47</v>
    </oc>
    <nc r="H92">
      <v>6.36</v>
    </nc>
  </rcc>
  <rcc rId="236" sId="1" numFmtId="4">
    <oc r="I92">
      <v>18.850000000000001</v>
    </oc>
    <nc r="I92">
      <v>7.45</v>
    </nc>
  </rcc>
  <rcc rId="237" sId="1" numFmtId="4">
    <nc r="G93">
      <v>3</v>
    </nc>
  </rcc>
  <rcc rId="238" sId="1" numFmtId="4">
    <nc r="H93">
      <v>5</v>
    </nc>
  </rcc>
  <rcc rId="239" sId="1" numFmtId="4">
    <nc r="I93">
      <v>21</v>
    </nc>
  </rcc>
  <rcc rId="240" sId="1" numFmtId="4">
    <oc r="G94">
      <v>1</v>
    </oc>
    <nc r="G94">
      <v>20</v>
    </nc>
  </rcc>
  <rcc rId="241" sId="1" numFmtId="4">
    <nc r="H94">
      <v>5.2</v>
    </nc>
  </rcc>
  <rcc rId="242" sId="1" numFmtId="4">
    <oc r="I94">
      <v>20.2</v>
    </oc>
    <nc r="I94">
      <v>4.0999999999999996</v>
    </nc>
  </rcc>
  <rcc rId="243" sId="1" odxf="1" dxf="1" numFmtId="4">
    <nc r="G96">
      <v>4.5999999999999996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" sId="1" odxf="1" dxf="1" numFmtId="4">
    <nc r="H96">
      <v>18.3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" sId="1" odxf="1" dxf="1" numFmtId="4">
    <nc r="I96">
      <v>54.6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46" sId="1" odxf="1" dxf="1" numFmtId="4">
    <nc r="J90">
      <v>20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47" sId="1">
    <oc r="J91">
      <v>117</v>
    </oc>
    <nc r="J91"/>
  </rcc>
  <rcc rId="248" sId="1" numFmtId="4">
    <oc r="J92">
      <v>150</v>
    </oc>
    <nc r="J92">
      <v>109.8</v>
    </nc>
  </rcc>
  <rcc rId="249" sId="1" numFmtId="4">
    <nc r="J93">
      <v>138.6</v>
    </nc>
  </rcc>
  <rcc rId="250" sId="1" numFmtId="4">
    <oc r="J94">
      <v>84.8</v>
    </oc>
    <nc r="J94">
      <v>2</v>
    </nc>
  </rcc>
  <rcc rId="251" sId="1" odxf="1" dxf="1" numFmtId="4">
    <nc r="J96">
      <v>397.5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" sId="1" odxf="1" dxf="1">
    <nc r="K90" t="inlineStr">
      <is>
        <t>54-3з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fmt sheetId="1" sqref="K91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" sId="1" odxf="1" dxf="1">
    <oc r="K92">
      <v>321</v>
    </oc>
    <nc r="K92" t="inlineStr">
      <is>
        <t>пром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" sId="1" odxf="1" dxf="1">
    <nc r="K93" t="inlineStr">
      <is>
        <t>54-11г 2020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5" sId="1" odxf="1" dxf="1">
    <oc r="K94">
      <v>389</v>
    </oc>
    <nc r="K94"/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6" sId="1" odxf="1" dxf="1">
    <nc r="K95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7" sId="1" odxf="1" dxf="1">
    <nc r="K96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8" sId="1">
    <oc r="L109">
      <v>15</v>
    </oc>
    <nc r="L109"/>
  </rcc>
  <rcc rId="259" sId="1">
    <oc r="L111">
      <v>35</v>
    </oc>
    <nc r="L111"/>
  </rcc>
  <rcc rId="260" sId="1">
    <oc r="L113">
      <v>5</v>
    </oc>
    <nc r="L113"/>
  </rcc>
  <rcc rId="261" sId="1">
    <oc r="L114">
      <v>3</v>
    </oc>
    <nc r="L114"/>
  </rcc>
  <rcc rId="262" sId="1">
    <oc r="L116">
      <v>22</v>
    </oc>
    <nc r="L116"/>
  </rcc>
  <rcc rId="263" sId="1">
    <oc r="E111" t="inlineStr">
      <is>
        <t>плов с мясом (говядина, лук, морковь, крупа рисовая, том.паста)</t>
      </is>
    </oc>
    <nc r="E111" t="inlineStr">
      <is>
        <t>тефтели мясные</t>
      </is>
    </nc>
  </rcc>
  <rcc rId="264" sId="1" numFmtId="4">
    <oc r="F111">
      <v>200</v>
    </oc>
    <nc r="F111">
      <v>95</v>
    </nc>
  </rcc>
  <rcc rId="265" sId="1">
    <nc r="E112" t="inlineStr">
      <is>
        <t>каша перловая рассыпчатая</t>
      </is>
    </nc>
  </rcc>
  <rcc rId="266" sId="1" numFmtId="4">
    <nc r="F112">
      <v>200</v>
    </nc>
  </rcc>
  <rcc rId="267" sId="1">
    <oc r="E113" t="inlineStr">
      <is>
        <t>чай с сахаром</t>
      </is>
    </oc>
    <nc r="E113" t="inlineStr">
      <is>
        <t>кисель из плодового(ягодного) концентрата</t>
      </is>
    </nc>
  </rcc>
  <rcc rId="268" sId="1">
    <oc r="E116" t="inlineStr">
      <is>
        <t>банан</t>
      </is>
    </oc>
    <nc r="E116" t="inlineStr">
      <is>
        <t>яблоко</t>
      </is>
    </nc>
  </rcc>
  <rcc rId="269" sId="1" numFmtId="4">
    <oc r="F116">
      <v>160</v>
    </oc>
    <nc r="F116">
      <v>120</v>
    </nc>
  </rcc>
  <rcc rId="270" sId="1" numFmtId="4">
    <oc r="H109">
      <v>4.0999999999999996</v>
    </oc>
    <nc r="H109">
      <v>9.3800000000000008</v>
    </nc>
  </rcc>
  <rcc rId="271" sId="1" numFmtId="4">
    <oc r="I109">
      <v>3.3</v>
    </oc>
    <nc r="I109">
      <v>9</v>
    </nc>
  </rcc>
  <rcc rId="272" sId="1" numFmtId="4">
    <oc r="G111">
      <v>12.71</v>
    </oc>
    <nc r="G111">
      <v>11</v>
    </nc>
  </rcc>
  <rcc rId="273" sId="1" numFmtId="4">
    <oc r="H111">
      <v>7.85</v>
    </oc>
    <nc r="H111">
      <v>5</v>
    </nc>
  </rcc>
  <rcc rId="274" sId="1">
    <oc r="I111">
      <v>26.8</v>
    </oc>
    <nc r="I111"/>
  </rcc>
  <rcc rId="275" sId="1" numFmtId="4">
    <nc r="G112">
      <v>4</v>
    </nc>
  </rcc>
  <rcc rId="276" sId="1" numFmtId="4">
    <nc r="H112">
      <v>7</v>
    </nc>
  </rcc>
  <rcc rId="277" sId="1" numFmtId="4">
    <nc r="I112">
      <v>30</v>
    </nc>
  </rcc>
  <rcc rId="278" sId="1" numFmtId="4">
    <oc r="G113">
      <v>0.13</v>
    </oc>
    <nc r="G113">
      <v>0</v>
    </nc>
  </rcc>
  <rcc rId="279" sId="1">
    <oc r="H113">
      <v>0.02</v>
    </oc>
    <nc r="H113"/>
  </rcc>
  <rcc rId="280" sId="1" numFmtId="4">
    <oc r="I113">
      <v>15.2</v>
    </oc>
    <nc r="I113">
      <v>39</v>
    </nc>
  </rcc>
  <rcc rId="281" sId="1" numFmtId="4">
    <oc r="I114">
      <v>19.32</v>
    </oc>
    <nc r="I114">
      <v>20</v>
    </nc>
  </rcc>
  <rcc rId="282" sId="1" numFmtId="4">
    <oc r="G116">
      <v>1.5</v>
    </oc>
    <nc r="G116">
      <v>0</v>
    </nc>
  </rcc>
  <rcc rId="283" sId="1" numFmtId="4">
    <oc r="I116">
      <v>21.8</v>
    </oc>
    <nc r="I116">
      <v>10</v>
    </nc>
  </rcc>
  <rcc rId="284" sId="1" numFmtId="4">
    <oc r="J109">
      <v>57</v>
    </oc>
    <nc r="J109">
      <v>87</v>
    </nc>
  </rcc>
  <rcc rId="285" sId="1" numFmtId="4">
    <oc r="J111">
      <v>229</v>
    </oc>
    <nc r="J111">
      <v>137</v>
    </nc>
  </rcc>
  <rcc rId="286" sId="1" numFmtId="4">
    <nc r="J112">
      <v>206</v>
    </nc>
  </rcc>
  <rcc rId="287" sId="1" numFmtId="4">
    <oc r="J113">
      <v>62</v>
    </oc>
    <nc r="J113">
      <v>160</v>
    </nc>
  </rcc>
  <rcc rId="288" sId="1" numFmtId="4">
    <oc r="J116">
      <v>96</v>
    </oc>
    <nc r="J116">
      <v>95</v>
    </nc>
  </rcc>
  <rcc rId="289" sId="1" odxf="1" dxf="1">
    <oc r="K109">
      <v>382</v>
    </oc>
    <nc r="K109" t="inlineStr">
      <is>
        <t>54-8з 2020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fmt sheetId="1" sqref="K110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0" sId="1" odxf="1" dxf="1">
    <oc r="K111">
      <v>291</v>
    </oc>
    <nc r="K111" t="inlineStr">
      <is>
        <t>пром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" sId="1" odxf="1" dxf="1">
    <nc r="K112" t="inlineStr">
      <is>
        <t>54-5г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" sId="1" odxf="1" dxf="1">
    <oc r="K113">
      <v>377</v>
    </oc>
    <nc r="K113" t="inlineStr">
      <is>
        <t>пром</t>
      </is>
    </nc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3" sId="1" odxf="1" dxf="1">
    <nc r="K114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15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4" sId="1" odxf="1" dxf="1">
    <nc r="K116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144" sId="1">
    <oc r="E63" t="inlineStr">
      <is>
        <t>молочная каша(молоко, соль, сахар, масло сливочное, крупа)</t>
      </is>
    </oc>
    <nc r="E63"/>
  </rcc>
  <rcc rId="145" sId="1">
    <oc r="E65" t="inlineStr">
      <is>
        <t>какао с молоком</t>
      </is>
    </oc>
    <nc r="E65"/>
  </rcc>
  <rcc rId="146" sId="1">
    <oc r="E66" t="inlineStr">
      <is>
        <t>бутерброд(сыр, сливочное масло)</t>
      </is>
    </oc>
    <nc r="E66"/>
  </rcc>
  <rcc rId="147" sId="1">
    <oc r="E67" t="inlineStr">
      <is>
        <t>груша</t>
      </is>
    </oc>
    <nc r="E67"/>
  </rcc>
  <rcc rId="148" sId="1" numFmtId="4">
    <oc r="F63">
      <v>200</v>
    </oc>
    <nc r="F63"/>
  </rcc>
  <rcc rId="149" sId="1" numFmtId="4">
    <oc r="F65">
      <v>200</v>
    </oc>
    <nc r="F65"/>
  </rcc>
  <rcc rId="150" sId="1" numFmtId="4">
    <oc r="F66">
      <v>55</v>
    </oc>
    <nc r="F66"/>
  </rcc>
  <rcc rId="151" sId="1" numFmtId="4">
    <oc r="F67">
      <v>120</v>
    </oc>
    <nc r="F67"/>
  </rcc>
  <rcc rId="152" sId="1" numFmtId="4">
    <oc r="G63">
      <v>14</v>
    </oc>
    <nc r="G63"/>
  </rcc>
  <rcc rId="153" sId="1" numFmtId="4">
    <oc r="G65">
      <v>4</v>
    </oc>
    <nc r="G65"/>
  </rcc>
  <rcc rId="154" sId="1" numFmtId="4">
    <oc r="G66">
      <v>3.8</v>
    </oc>
    <nc r="G66"/>
  </rcc>
  <rcc rId="155" sId="1" numFmtId="4">
    <oc r="G67">
      <v>7</v>
    </oc>
    <nc r="G67"/>
  </rcc>
  <rcc rId="156" sId="1" numFmtId="4">
    <oc r="H63">
      <v>25</v>
    </oc>
    <nc r="H63"/>
  </rcc>
  <rcc rId="157" sId="1" numFmtId="4">
    <oc r="H65">
      <v>3.5</v>
    </oc>
    <nc r="H65"/>
  </rcc>
  <rcc rId="158" sId="1" numFmtId="4">
    <oc r="H66">
      <v>0.4</v>
    </oc>
    <nc r="H66"/>
  </rcc>
  <rcc rId="159" sId="1" numFmtId="4">
    <oc r="H67">
      <v>0.6</v>
    </oc>
    <nc r="H67"/>
  </rcc>
  <rcc rId="160" sId="1" numFmtId="4">
    <oc r="I63">
      <v>92</v>
    </oc>
    <nc r="I63"/>
  </rcc>
  <rcc rId="161" sId="1" numFmtId="4">
    <oc r="I65">
      <v>17.57</v>
    </oc>
    <nc r="I65"/>
  </rcc>
  <rcc rId="162" sId="1" numFmtId="4">
    <oc r="I66">
      <v>19.32</v>
    </oc>
    <nc r="I66"/>
  </rcc>
  <rcc rId="163" sId="1" numFmtId="4">
    <oc r="I67">
      <v>15.45</v>
    </oc>
    <nc r="I67"/>
  </rcc>
  <rcc rId="164" sId="1">
    <oc r="J63">
      <v>510</v>
    </oc>
    <nc r="J63"/>
  </rcc>
  <rcc rId="165" sId="1" numFmtId="4">
    <oc r="J65">
      <v>118</v>
    </oc>
    <nc r="J65"/>
  </rcc>
  <rcc rId="166" sId="1" numFmtId="4">
    <oc r="J66">
      <v>164</v>
    </oc>
    <nc r="J66"/>
  </rcc>
  <rcc rId="167" sId="1" numFmtId="4">
    <oc r="J67">
      <v>70</v>
    </oc>
    <nc r="J67"/>
  </rcc>
  <rcc rId="168" sId="1">
    <oc r="K63">
      <v>149</v>
    </oc>
    <nc r="K63"/>
  </rcc>
  <rcc rId="169" sId="1">
    <oc r="L63">
      <v>15</v>
    </oc>
    <nc r="L63"/>
  </rcc>
  <rcc rId="170" sId="1">
    <oc r="L65">
      <v>10</v>
    </oc>
    <nc r="L65"/>
  </rcc>
  <rcc rId="171" sId="1">
    <oc r="L66">
      <v>17</v>
    </oc>
    <nc r="L66"/>
  </rcc>
  <rcc rId="172" sId="1">
    <oc r="L67">
      <v>33</v>
    </oc>
    <nc r="L67"/>
  </rcc>
  <rcc rId="173" sId="1" odxf="1" dxf="1">
    <nc r="E72" t="inlineStr">
      <is>
        <t>борщ (мясной бульон, картофель, капуста, тушенка, лук, свкла, масло слив.)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" sId="1" odxf="1" dxf="1">
    <nc r="E73" t="inlineStr">
      <is>
        <t>котлета мясная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" sId="1" odxf="1" dxf="1">
    <nc r="E74" t="inlineStr">
      <is>
        <t>макароны отварные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" sId="1" odxf="1" dxf="1">
    <nc r="E75" t="inlineStr">
      <is>
        <t>чай с сахаром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" sId="1" odxf="1" dxf="1">
    <nc r="E76" t="inlineStr">
      <is>
        <t>хлеб пшеничный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77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" sId="1" odxf="1" dxf="1">
    <nc r="E78" t="inlineStr">
      <is>
        <t>яблоко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179" sId="1">
    <nc r="D78" t="inlineStr">
      <is>
        <t>фрукты</t>
      </is>
    </nc>
  </rcc>
  <rcc rId="180" sId="1" odxf="1" dxf="1" numFmtId="4">
    <nc r="F72">
      <v>250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" sId="1" odxf="1" dxf="1" numFmtId="4">
    <nc r="F73">
      <v>95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" sId="1" odxf="1" dxf="1" numFmtId="4">
    <nc r="F74">
      <v>150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1" odxf="1" dxf="1" numFmtId="4">
    <nc r="F75">
      <v>200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" sId="1" odxf="1" dxf="1" numFmtId="4">
    <nc r="F76">
      <v>30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F77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" sId="1" odxf="1" dxf="1" numFmtId="4">
    <nc r="F78">
      <v>150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186" sId="1" odxf="1" dxf="1" numFmtId="4">
    <nc r="G72">
      <v>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" sId="1" odxf="1" dxf="1" numFmtId="4">
    <nc r="H72">
      <v>9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" sId="1" odxf="1" dxf="1" numFmtId="4">
    <nc r="I72">
      <v>15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89" sId="1" odxf="1" dxf="1" numFmtId="4">
    <nc r="G73">
      <v>11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" sId="1" odxf="1" dxf="1" numFmtId="4">
    <nc r="H73">
      <v>10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I73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91" sId="1" odxf="1" dxf="1" numFmtId="4">
    <nc r="G74">
      <v>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1" odxf="1" dxf="1" numFmtId="4">
    <nc r="H74">
      <v>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" sId="1" odxf="1" dxf="1" numFmtId="4">
    <nc r="I74">
      <v>26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4" sId="1" odxf="1" dxf="1" numFmtId="4">
    <nc r="G75">
      <v>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" sId="1" odxf="1" dxf="1" numFmtId="4">
    <nc r="H75">
      <v>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" sId="1" odxf="1" dxf="1" numFmtId="4">
    <nc r="I75">
      <v>28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7" sId="1" odxf="1" dxf="1" numFmtId="4">
    <nc r="G76">
      <v>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" sId="1" odxf="1" dxf="1" numFmtId="4">
    <nc r="H76">
      <v>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" sId="1" odxf="1" dxf="1" numFmtId="4">
    <nc r="I76">
      <v>25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G77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77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77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G78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fmt sheetId="1" sqref="H78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cc rId="200" sId="1" odxf="1" dxf="1" numFmtId="4">
    <nc r="I78">
      <v>10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ndxf>
  </rcc>
  <rcc rId="201" sId="1" odxf="1" dxf="1" numFmtId="4">
    <nc r="J72">
      <v>166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" sId="1" odxf="1" dxf="1" numFmtId="4">
    <nc r="J73">
      <v>137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" sId="1" odxf="1" dxf="1" numFmtId="4">
    <nc r="J74">
      <v>168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4" sId="1" odxf="1" dxf="1" numFmtId="4">
    <nc r="J75">
      <v>114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" sId="1" odxf="1" dxf="1" numFmtId="4">
    <nc r="J76">
      <v>164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77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" sId="1" odxf="1" dxf="1" numFmtId="4">
    <nc r="J78">
      <v>95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207" sId="1" odxf="1" dxf="1">
    <nc r="K72" t="inlineStr">
      <is>
        <t>54-22с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" sId="1" odxf="1" dxf="1">
    <nc r="K73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" sId="1" odxf="1" dxf="1">
    <nc r="K74" t="inlineStr">
      <is>
        <t>51-1г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" sId="1" odxf="1" dxf="1">
    <nc r="K75" t="inlineStr">
      <is>
        <t>54-1хи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" sId="1" odxf="1" dxf="1">
    <nc r="K76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" sId="1">
    <nc r="K78" t="inlineStr">
      <is>
        <t>пром</t>
      </is>
    </nc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80" sId="1">
    <oc r="E53" t="inlineStr">
      <is>
        <t>борщ (мясной бульон, картофель, капуста, тушенка, лук, масло слив)</t>
      </is>
    </oc>
    <nc r="E53"/>
  </rcc>
  <rcc rId="81" sId="1">
    <oc r="E54" t="inlineStr">
      <is>
        <t>котлеты мясные</t>
      </is>
    </oc>
    <nc r="E54"/>
  </rcc>
  <rcc rId="82" sId="1">
    <oc r="E55" t="inlineStr">
      <is>
        <t>макароны отварные</t>
      </is>
    </oc>
    <nc r="E55"/>
  </rcc>
  <rcc rId="83" sId="1">
    <oc r="E56" t="inlineStr">
      <is>
        <t>компот из сухофруктов</t>
      </is>
    </oc>
    <nc r="E56"/>
  </rcc>
  <rcc rId="84" sId="1">
    <oc r="E57" t="inlineStr">
      <is>
        <t>хлеб пшеничный</t>
      </is>
    </oc>
    <nc r="E57"/>
  </rcc>
  <rcc rId="85" sId="1" numFmtId="4">
    <oc r="F53">
      <v>250</v>
    </oc>
    <nc r="F53"/>
  </rcc>
  <rcc rId="86" sId="1" numFmtId="4">
    <oc r="F54">
      <v>95</v>
    </oc>
    <nc r="F54"/>
  </rcc>
  <rcc rId="87" sId="1" numFmtId="4">
    <oc r="F55">
      <v>150</v>
    </oc>
    <nc r="F55"/>
  </rcc>
  <rcc rId="88" sId="1" numFmtId="4">
    <oc r="F56">
      <v>200</v>
    </oc>
    <nc r="F56"/>
  </rcc>
  <rcc rId="89" sId="1" numFmtId="4">
    <oc r="F57">
      <v>30</v>
    </oc>
    <nc r="F57"/>
  </rcc>
  <rcc rId="90" sId="1" numFmtId="4">
    <oc r="G53">
      <v>1.8</v>
    </oc>
    <nc r="G53"/>
  </rcc>
  <rcc rId="91" sId="1" numFmtId="4">
    <oc r="G54">
      <v>11</v>
    </oc>
    <nc r="G54"/>
  </rcc>
  <rcc rId="92" sId="1" numFmtId="4">
    <oc r="G55">
      <v>5.6</v>
    </oc>
    <nc r="G55"/>
  </rcc>
  <rcc rId="93" sId="1" numFmtId="4">
    <oc r="G56">
      <v>0</v>
    </oc>
    <nc r="G56"/>
  </rcc>
  <rcc rId="94" sId="1" numFmtId="4">
    <oc r="G57">
      <v>3.8</v>
    </oc>
    <nc r="G57"/>
  </rcc>
  <rcc rId="95" sId="1" numFmtId="4">
    <oc r="H53">
      <v>4.92</v>
    </oc>
    <nc r="H53"/>
  </rcc>
  <rcc rId="96" sId="1" numFmtId="4">
    <oc r="H54">
      <v>10.24</v>
    </oc>
    <nc r="H54"/>
  </rcc>
  <rcc rId="97" sId="1" numFmtId="4">
    <oc r="H55">
      <v>4.5</v>
    </oc>
    <nc r="H55"/>
  </rcc>
  <rcc rId="98" sId="1" numFmtId="4">
    <oc r="H56">
      <v>0</v>
    </oc>
    <nc r="H56"/>
  </rcc>
  <rcc rId="99" sId="1" numFmtId="4">
    <oc r="H57">
      <v>0.4</v>
    </oc>
    <nc r="H57"/>
  </rcc>
  <rcc rId="100" sId="1" numFmtId="4">
    <oc r="I53">
      <v>10.93</v>
    </oc>
    <nc r="I53"/>
  </rcc>
  <rcc rId="101" sId="1" numFmtId="4">
    <oc r="I55">
      <v>26.47</v>
    </oc>
    <nc r="I55"/>
  </rcc>
  <rcc rId="102" sId="1" numFmtId="4">
    <oc r="I56">
      <v>27.88</v>
    </oc>
    <nc r="I56"/>
  </rcc>
  <rcc rId="103" sId="1" numFmtId="4">
    <oc r="I57">
      <v>24.8</v>
    </oc>
    <nc r="I57"/>
  </rcc>
  <rcc rId="104" sId="1" numFmtId="4">
    <oc r="J53">
      <v>10.8</v>
    </oc>
    <nc r="J53"/>
  </rcc>
  <rcc rId="105" sId="1" numFmtId="4">
    <oc r="J54">
      <v>137</v>
    </oc>
    <nc r="J54"/>
  </rcc>
  <rcc rId="106" sId="1" numFmtId="4">
    <oc r="J55">
      <v>168</v>
    </oc>
    <nc r="J55"/>
  </rcc>
  <rcc rId="107" sId="1" numFmtId="4">
    <oc r="J56">
      <v>114</v>
    </oc>
    <nc r="J56"/>
  </rcc>
  <rcc rId="108" sId="1" numFmtId="4">
    <oc r="J57">
      <v>164</v>
    </oc>
    <nc r="J57"/>
  </rcc>
  <rcc rId="109" sId="1">
    <oc r="K53">
      <v>31</v>
    </oc>
    <nc r="K53"/>
  </rcc>
  <rcc rId="110" sId="1">
    <oc r="K54">
      <v>91</v>
    </oc>
    <nc r="K54"/>
  </rcc>
  <rcc rId="111" sId="1">
    <oc r="K55">
      <v>203</v>
    </oc>
    <nc r="K55"/>
  </rcc>
  <rcc rId="112" sId="1">
    <oc r="K56">
      <v>349</v>
    </oc>
    <nc r="K56"/>
  </rcc>
  <rcc rId="113" sId="1">
    <oc r="L53">
      <v>20</v>
    </oc>
    <nc r="L53"/>
  </rcc>
  <rcc rId="114" sId="1">
    <oc r="L54">
      <v>37</v>
    </oc>
    <nc r="L54"/>
  </rcc>
  <rcc rId="115" sId="1">
    <oc r="L55">
      <v>10</v>
    </oc>
    <nc r="L55"/>
  </rcc>
  <rcc rId="116" sId="1">
    <oc r="L56">
      <v>10</v>
    </oc>
    <nc r="L56"/>
  </rcc>
  <rcc rId="117" sId="1" odxf="1" dxf="1">
    <nc r="E45" t="inlineStr">
      <is>
        <t>молочная каша (крупа, молоко, соль, сахар, масло сливочное)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8" sId="1" odxf="1" dxf="1">
    <nc r="E46" t="inlineStr">
      <is>
        <t>какао с молоком (какао-порошок, молоко,сахар)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" sId="1" odxf="1" dxf="1">
    <nc r="E47" t="inlineStr">
      <is>
        <t>бутерброд с маслом и сыром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" sId="1" odxf="1" dxf="1">
    <nc r="E48" t="inlineStr">
      <is>
        <t>яблоко</t>
      </is>
    </nc>
    <odxf>
      <font>
        <sz val="10"/>
        <name val="Arial"/>
        <scheme val="none"/>
      </font>
      <fill>
        <patternFill patternType="solid"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9" start="0" length="0">
    <dxf>
      <font>
        <sz val="10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1" sId="1" odxf="1" dxf="1" numFmtId="4">
    <nc r="F45">
      <v>250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22" sId="1" odxf="1" dxf="1" numFmtId="4">
    <nc r="F46">
      <v>200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" sId="1" odxf="1" dxf="1" numFmtId="4">
    <nc r="F47">
      <v>70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" sId="1" odxf="1" dxf="1" numFmtId="4">
    <nc r="F48">
      <v>150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" sId="1">
    <nc r="D45" t="inlineStr">
      <is>
        <t>гор.блюда</t>
      </is>
    </nc>
  </rcc>
  <rfmt sheetId="1" sqref="G45" start="0" length="0">
    <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cc rId="126" sId="1" odxf="1" dxf="1" numFmtId="4">
    <nc r="H45">
      <v>14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27" sId="1" odxf="1" dxf="1" numFmtId="4">
    <nc r="I45">
      <v>25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28" sId="1" odxf="1" dxf="1" numFmtId="4">
    <nc r="G46">
      <v>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" sId="1" odxf="1" dxf="1" numFmtId="4">
    <nc r="H46">
      <v>4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0" sId="1" odxf="1" dxf="1" numFmtId="4">
    <nc r="I46">
      <v>18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31" sId="1" odxf="1" dxf="1" numFmtId="4">
    <nc r="G47">
      <v>6.96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" sId="1" odxf="1" dxf="1" numFmtId="4">
    <nc r="H47">
      <v>0.8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" sId="1" odxf="1" dxf="1" numFmtId="4">
    <nc r="I47">
      <v>43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" sId="1" odxf="1" dxf="1" numFmtId="4">
    <nc r="G48">
      <v>0.4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" sId="1" odxf="1" dxf="1" numFmtId="4">
    <nc r="H48">
      <v>0.4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" sId="1" odxf="1" dxf="1" numFmtId="4">
    <nc r="I48">
      <v>15.45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" sId="1" odxf="1" dxf="1" numFmtId="4">
    <nc r="J45">
      <v>289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38" sId="1" odxf="1" dxf="1" numFmtId="4">
    <nc r="J46">
      <v>156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" sId="1" odxf="1" dxf="1" numFmtId="4">
    <nc r="J47">
      <v>257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" sId="1" odxf="1" dxf="1" numFmtId="4">
    <nc r="J48">
      <v>47</v>
    </nc>
    <odxf>
      <font>
        <sz val="10"/>
        <name val="Arial"/>
        <scheme val="none"/>
      </font>
      <numFmt numFmtId="0" formatCode="General"/>
      <fill>
        <patternFill patternType="solid"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0"/>
        <name val="Times New Roman"/>
        <scheme val="none"/>
      </font>
      <numFmt numFmtId="2" formatCode="0.00"/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" sId="1" odxf="1" dxf="1">
    <nc r="K45" t="inlineStr">
      <is>
        <t>54-6к 2020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42" sId="1" odxf="1" dxf="1">
    <nc r="K46" t="inlineStr">
      <is>
        <t>5421-21 2020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47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3" sId="1" odxf="1" dxf="1">
    <nc r="K48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49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cc rId="384" sId="1" numFmtId="4">
    <nc r="G167">
      <v>23.7</v>
    </nc>
  </rcc>
  <rcc rId="385" sId="1" numFmtId="4">
    <nc r="H167">
      <v>29</v>
    </nc>
  </rcc>
  <rcc rId="386" sId="1" numFmtId="4">
    <nc r="I167">
      <v>68</v>
    </nc>
  </rcc>
  <rcc rId="387" sId="1" numFmtId="4">
    <nc r="G168">
      <v>13.7</v>
    </nc>
  </rcc>
  <rcc rId="388" sId="1" numFmtId="4">
    <nc r="H168">
      <v>13.1</v>
    </nc>
  </rcc>
  <rcc rId="389" sId="1" numFmtId="4">
    <nc r="I168">
      <v>12.4</v>
    </nc>
  </rcc>
  <rcc rId="390" sId="1" numFmtId="4">
    <nc r="G169">
      <v>8.3000000000000007</v>
    </nc>
  </rcc>
  <rcc rId="391" sId="1" numFmtId="4">
    <nc r="H169">
      <v>6.3</v>
    </nc>
  </rcc>
  <rcc rId="392" sId="1" numFmtId="4">
    <nc r="I169">
      <v>36</v>
    </nc>
  </rcc>
  <rcc rId="393" sId="1" numFmtId="4">
    <nc r="G170">
      <v>0.13</v>
    </nc>
  </rcc>
  <rcc rId="394" sId="1" numFmtId="4">
    <nc r="H170">
      <v>0.02</v>
    </nc>
  </rcc>
  <rcc rId="395" sId="1" numFmtId="4">
    <nc r="I170">
      <v>15.2</v>
    </nc>
  </rcc>
  <rcc rId="396" sId="1" numFmtId="4">
    <nc r="G171">
      <v>3.16</v>
    </nc>
  </rcc>
  <rcc rId="397" sId="1" numFmtId="4">
    <nc r="H171">
      <v>0.4</v>
    </nc>
  </rcc>
  <rcc rId="398" sId="1" numFmtId="4">
    <nc r="I171">
      <v>19.32</v>
    </nc>
  </rcc>
  <rcc rId="399" sId="1" numFmtId="4">
    <nc r="J167">
      <v>627</v>
    </nc>
  </rcc>
  <rcc rId="400" sId="1" numFmtId="4">
    <nc r="J168">
      <v>221</v>
    </nc>
  </rcc>
  <rcc rId="401" sId="1" numFmtId="4">
    <nc r="J169">
      <v>233.7</v>
    </nc>
  </rcc>
  <rcc rId="402" sId="1" numFmtId="4">
    <nc r="J170">
      <v>62</v>
    </nc>
  </rcc>
  <rcc rId="403" sId="1" numFmtId="4">
    <nc r="J171">
      <v>93.52</v>
    </nc>
  </rcc>
  <rcc rId="404" sId="1" odxf="1" dxf="1">
    <nc r="K167" t="inlineStr">
      <is>
        <t>54-3С 2020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5" sId="1" odxf="1" dxf="1">
    <nc r="K168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6" sId="1" odxf="1" dxf="1">
    <nc r="K169" t="inlineStr">
      <is>
        <t>54-4г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7" sId="1" odxf="1" dxf="1">
    <nc r="K170" t="inlineStr">
      <is>
        <t>54-2гн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" sId="1" odxf="1" dxf="1">
    <nc r="K171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K172" start="0" length="0">
    <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131.xml><?xml version="1.0" encoding="utf-8"?>
<revisions xmlns="http://schemas.openxmlformats.org/spreadsheetml/2006/main" xmlns:r="http://schemas.openxmlformats.org/officeDocument/2006/relationships">
  <rcc rId="353" sId="1" numFmtId="4">
    <oc r="G167">
      <v>1.58</v>
    </oc>
    <nc r="G167"/>
  </rcc>
  <rcc rId="354" sId="1" numFmtId="4">
    <oc r="G168">
      <v>11</v>
    </oc>
    <nc r="G168"/>
  </rcc>
  <rcc rId="355" sId="1" numFmtId="4">
    <oc r="G169">
      <v>24.34</v>
    </oc>
    <nc r="G169"/>
  </rcc>
  <rcc rId="356" sId="1" numFmtId="4">
    <oc r="G170">
      <v>0.13</v>
    </oc>
    <nc r="G170"/>
  </rcc>
  <rcc rId="357" sId="1" numFmtId="4">
    <oc r="G171">
      <v>3.16</v>
    </oc>
    <nc r="G171"/>
  </rcc>
  <rcc rId="358" sId="1" numFmtId="4">
    <oc r="H167">
      <v>4.9800000000000004</v>
    </oc>
    <nc r="H167"/>
  </rcc>
  <rcc rId="359" sId="1" numFmtId="4">
    <oc r="H168">
      <v>10.24</v>
    </oc>
    <nc r="H168"/>
  </rcc>
  <rcc rId="360" sId="1" numFmtId="4">
    <oc r="H169">
      <v>35.83</v>
    </oc>
    <nc r="H169"/>
  </rcc>
  <rcc rId="361" sId="1" numFmtId="4">
    <oc r="H170">
      <v>0.02</v>
    </oc>
    <nc r="H170"/>
  </rcc>
  <rcc rId="362" sId="1" numFmtId="4">
    <oc r="H171">
      <v>0.4</v>
    </oc>
    <nc r="H171"/>
  </rcc>
  <rcc rId="363" sId="1" numFmtId="4">
    <oc r="I167">
      <v>9.14</v>
    </oc>
    <nc r="I167"/>
  </rcc>
  <rcc rId="364" sId="1" numFmtId="4">
    <oc r="I169">
      <v>24.56</v>
    </oc>
    <nc r="I169"/>
  </rcc>
  <rcc rId="365" sId="1" numFmtId="4">
    <oc r="I170">
      <v>15.2</v>
    </oc>
    <nc r="I170"/>
  </rcc>
  <rcc rId="366" sId="1" numFmtId="4">
    <oc r="I171">
      <v>19.32</v>
    </oc>
    <nc r="I171"/>
  </rcc>
  <rcc rId="367" sId="1" numFmtId="4">
    <oc r="J167">
      <v>95.25</v>
    </oc>
    <nc r="J167"/>
  </rcc>
  <rcc rId="368" sId="1" numFmtId="4">
    <oc r="J168">
      <v>137.19999999999999</v>
    </oc>
    <nc r="J168"/>
  </rcc>
  <rcc rId="369" sId="1" numFmtId="4">
    <oc r="J169">
      <v>303</v>
    </oc>
    <nc r="J169"/>
  </rcc>
  <rcc rId="370" sId="1" numFmtId="4">
    <oc r="J170">
      <v>62</v>
    </oc>
    <nc r="J170"/>
  </rcc>
  <rcc rId="371" sId="1" numFmtId="4">
    <oc r="J171">
      <v>93.52</v>
    </oc>
    <nc r="J171"/>
  </rcc>
  <rcc rId="372" sId="1">
    <oc r="K167">
      <v>83</v>
    </oc>
    <nc r="K167"/>
  </rcc>
  <rcc rId="373" sId="1">
    <oc r="K168">
      <v>91</v>
    </oc>
    <nc r="K168"/>
  </rcc>
  <rcc rId="374" sId="1">
    <oc r="K169">
      <v>21</v>
    </oc>
    <nc r="K169"/>
  </rcc>
  <rcc rId="375" sId="1">
    <oc r="K170">
      <v>377</v>
    </oc>
    <nc r="K170"/>
  </rcc>
  <rcc rId="376" sId="1">
    <oc r="L167">
      <v>20</v>
    </oc>
    <nc r="L167"/>
  </rcc>
  <rcc rId="377" sId="1">
    <oc r="L168">
      <v>37</v>
    </oc>
    <nc r="L168"/>
  </rcc>
  <rcc rId="378" sId="1">
    <oc r="L169">
      <v>10</v>
    </oc>
    <nc r="L169"/>
  </rcc>
  <rcc rId="379" sId="1">
    <oc r="L170">
      <v>8</v>
    </oc>
    <nc r="L170"/>
  </rcc>
  <rcc rId="380" sId="1">
    <oc r="L171">
      <v>3</v>
    </oc>
    <nc r="L171"/>
  </rcc>
  <rcc rId="381" sId="1">
    <oc r="E167" t="inlineStr">
      <is>
        <t>суп рыбный (Картофель, морковь, сайра, лук, соль йодиров. Масло раст)</t>
      </is>
    </oc>
    <nc r="E167" t="inlineStr">
      <is>
        <t>Рассольник(мясной бульон, картофель, крупа перловая, морковь, лук, тушенка)</t>
      </is>
    </nc>
  </rcc>
  <rcc rId="382" sId="1">
    <oc r="E169" t="inlineStr">
      <is>
        <t>рис припущенный)</t>
      </is>
    </oc>
    <nc r="E169" t="inlineStr">
      <is>
        <t>гречневая каша с подливом</t>
      </is>
    </nc>
  </rcc>
  <rcc rId="383" sId="1">
    <oc r="E170" t="inlineStr">
      <is>
        <t>чай с лимоном</t>
      </is>
    </oc>
    <nc r="E170" t="inlineStr">
      <is>
        <t>чай с сахаром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1">
    <nc r="L14">
      <v>81</v>
    </nc>
  </rcc>
  <rcc rId="436" sId="1">
    <nc r="L33">
      <v>81</v>
    </nc>
  </rcc>
  <rcc rId="437" sId="1">
    <nc r="L44">
      <v>81</v>
    </nc>
  </rcc>
  <rcc rId="438" sId="1">
    <oc r="L57">
      <v>3</v>
    </oc>
    <nc r="L57"/>
  </rcc>
  <rcc rId="439" sId="1">
    <nc r="L71">
      <v>81</v>
    </nc>
  </rcc>
  <rcc rId="440" sId="1">
    <nc r="L82">
      <v>81</v>
    </nc>
  </rcc>
  <rcc rId="441" sId="1">
    <nc r="L101">
      <v>81</v>
    </nc>
  </rcc>
  <rcc rId="442" sId="1">
    <nc r="L120">
      <v>81</v>
    </nc>
  </rcc>
  <rcc rId="443" sId="1">
    <nc r="L139">
      <v>81</v>
    </nc>
  </rcc>
  <rcc rId="444" sId="1">
    <nc r="L158">
      <v>81</v>
    </nc>
  </rcc>
  <rcc rId="445" sId="1">
    <nc r="L177">
      <v>81</v>
    </nc>
  </rcc>
  <rcv guid="{B61145FB-05EB-449B-86BE-DF4FDDE29EB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1145FB-05EB-449B-86BE-DF4FDDE29EBF}" action="delete"/>
  <rcv guid="{B61145FB-05EB-449B-86BE-DF4FDDE29EB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1145FB-05EB-449B-86BE-DF4FDDE29EBF}" action="delete"/>
  <rcv guid="{B61145FB-05EB-449B-86BE-DF4FDDE29EB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Q184" sqref="Q18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2" t="s">
        <v>64</v>
      </c>
      <c r="D1" s="73"/>
      <c r="E1" s="74"/>
      <c r="F1" s="3" t="s">
        <v>1</v>
      </c>
      <c r="G1" s="1" t="s">
        <v>2</v>
      </c>
      <c r="H1" s="75" t="s">
        <v>62</v>
      </c>
      <c r="I1" s="76"/>
      <c r="J1" s="76"/>
      <c r="K1" s="77"/>
    </row>
    <row r="2" spans="1:12" ht="18" x14ac:dyDescent="0.2">
      <c r="A2" s="4" t="s">
        <v>3</v>
      </c>
      <c r="C2" s="1"/>
      <c r="G2" s="1" t="s">
        <v>4</v>
      </c>
      <c r="H2" s="75" t="s">
        <v>63</v>
      </c>
      <c r="I2" s="76"/>
      <c r="J2" s="76"/>
      <c r="K2" s="7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4" t="s">
        <v>49</v>
      </c>
      <c r="F14" s="65">
        <v>60</v>
      </c>
      <c r="G14" s="65">
        <v>1</v>
      </c>
      <c r="H14" s="65">
        <v>9</v>
      </c>
      <c r="I14" s="66">
        <v>9</v>
      </c>
      <c r="J14" s="65">
        <v>87</v>
      </c>
      <c r="K14" s="68" t="s">
        <v>67</v>
      </c>
      <c r="L14" s="28">
        <v>81</v>
      </c>
    </row>
    <row r="15" spans="1:12" ht="15" x14ac:dyDescent="0.25">
      <c r="A15" s="23"/>
      <c r="B15" s="24"/>
      <c r="C15" s="25"/>
      <c r="D15" s="30" t="s">
        <v>31</v>
      </c>
      <c r="E15" s="51"/>
      <c r="F15" s="53"/>
      <c r="G15" s="53"/>
      <c r="H15" s="53"/>
      <c r="I15" s="55"/>
      <c r="J15" s="53"/>
      <c r="K15" s="57"/>
      <c r="L15" s="28"/>
    </row>
    <row r="16" spans="1:12" ht="30" x14ac:dyDescent="0.25">
      <c r="A16" s="23"/>
      <c r="B16" s="24"/>
      <c r="C16" s="25"/>
      <c r="D16" s="30" t="s">
        <v>32</v>
      </c>
      <c r="E16" s="51" t="s">
        <v>50</v>
      </c>
      <c r="F16" s="53">
        <v>250</v>
      </c>
      <c r="G16" s="53">
        <v>15</v>
      </c>
      <c r="H16" s="53">
        <v>13</v>
      </c>
      <c r="I16" s="55">
        <v>42</v>
      </c>
      <c r="J16" s="53">
        <v>258</v>
      </c>
      <c r="K16" s="57" t="s">
        <v>68</v>
      </c>
      <c r="L16" s="28"/>
    </row>
    <row r="17" spans="1:12" ht="15" x14ac:dyDescent="0.25">
      <c r="A17" s="23"/>
      <c r="B17" s="24"/>
      <c r="C17" s="25"/>
      <c r="D17" s="30" t="s">
        <v>33</v>
      </c>
      <c r="E17" s="51"/>
      <c r="F17" s="53"/>
      <c r="G17" s="53"/>
      <c r="H17" s="53"/>
      <c r="I17" s="55"/>
      <c r="J17" s="53"/>
      <c r="K17" s="57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65</v>
      </c>
      <c r="F18" s="53">
        <v>200</v>
      </c>
      <c r="G18" s="53">
        <v>1</v>
      </c>
      <c r="H18" s="53">
        <v>0.02</v>
      </c>
      <c r="I18" s="55">
        <v>28</v>
      </c>
      <c r="J18" s="53">
        <v>112</v>
      </c>
      <c r="K18" s="57" t="s">
        <v>69</v>
      </c>
      <c r="L18" s="28"/>
    </row>
    <row r="19" spans="1:12" ht="15" x14ac:dyDescent="0.25">
      <c r="A19" s="23"/>
      <c r="B19" s="24"/>
      <c r="C19" s="25"/>
      <c r="D19" s="30" t="s">
        <v>35</v>
      </c>
      <c r="E19" s="51" t="s">
        <v>41</v>
      </c>
      <c r="F19" s="53">
        <v>30</v>
      </c>
      <c r="G19" s="53">
        <v>3.16</v>
      </c>
      <c r="H19" s="53">
        <v>0.4</v>
      </c>
      <c r="I19" s="55">
        <v>19.32</v>
      </c>
      <c r="J19" s="53">
        <v>93.52</v>
      </c>
      <c r="K19" s="57" t="s">
        <v>69</v>
      </c>
      <c r="L19" s="28"/>
    </row>
    <row r="20" spans="1:12" ht="15" x14ac:dyDescent="0.25">
      <c r="A20" s="23"/>
      <c r="B20" s="24"/>
      <c r="C20" s="25"/>
      <c r="D20" s="30" t="s">
        <v>36</v>
      </c>
      <c r="E20" s="51"/>
      <c r="F20" s="53"/>
      <c r="G20" s="53"/>
      <c r="H20" s="53"/>
      <c r="I20" s="55"/>
      <c r="J20" s="53"/>
      <c r="K20" s="57"/>
      <c r="L20" s="28"/>
    </row>
    <row r="21" spans="1:12" ht="15" x14ac:dyDescent="0.25">
      <c r="A21" s="23"/>
      <c r="B21" s="24"/>
      <c r="C21" s="25"/>
      <c r="D21" s="26" t="s">
        <v>42</v>
      </c>
      <c r="E21" s="52" t="s">
        <v>66</v>
      </c>
      <c r="F21" s="54">
        <v>160</v>
      </c>
      <c r="G21" s="54">
        <v>1.5</v>
      </c>
      <c r="H21" s="54">
        <v>0.1</v>
      </c>
      <c r="I21" s="56">
        <v>21.8</v>
      </c>
      <c r="J21" s="54">
        <v>96</v>
      </c>
      <c r="K21" s="69" t="s">
        <v>69</v>
      </c>
      <c r="L21" s="28"/>
    </row>
    <row r="22" spans="1:12" ht="15.75" thickBot="1" x14ac:dyDescent="0.3">
      <c r="A22" s="23"/>
      <c r="B22" s="24"/>
      <c r="C22" s="25"/>
      <c r="D22" s="26"/>
      <c r="E22" s="27"/>
      <c r="F22" s="67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21.66</v>
      </c>
      <c r="H23" s="36">
        <f>SUM(H14:H22)</f>
        <v>22.52</v>
      </c>
      <c r="I23" s="36">
        <f>SUM(I14:I22)</f>
        <v>120.11999999999999</v>
      </c>
      <c r="J23" s="36">
        <f>SUM(J14:J22)</f>
        <v>646.52</v>
      </c>
      <c r="K23" s="37"/>
      <c r="L23" s="36">
        <f>SUM(L14:L22)</f>
        <v>81</v>
      </c>
    </row>
    <row r="24" spans="1:12" x14ac:dyDescent="0.2">
      <c r="A24" s="41">
        <f>A6</f>
        <v>1</v>
      </c>
      <c r="B24" s="42">
        <f>B6</f>
        <v>1</v>
      </c>
      <c r="C24" s="78" t="s">
        <v>37</v>
      </c>
      <c r="D24" s="79"/>
      <c r="E24" s="43"/>
      <c r="F24" s="44">
        <f>F13+F23</f>
        <v>700</v>
      </c>
      <c r="G24" s="44">
        <f>G13+G23</f>
        <v>21.66</v>
      </c>
      <c r="H24" s="44">
        <f>H13+H23</f>
        <v>22.52</v>
      </c>
      <c r="I24" s="44">
        <f>I13+I23</f>
        <v>120.11999999999999</v>
      </c>
      <c r="J24" s="44">
        <f>J13+J23</f>
        <v>646.52</v>
      </c>
      <c r="K24" s="44"/>
      <c r="L24" s="44">
        <f>L13+L23</f>
        <v>81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>
        <v>81</v>
      </c>
    </row>
    <row r="34" spans="1:12" ht="30" x14ac:dyDescent="0.25">
      <c r="A34" s="45"/>
      <c r="B34" s="24"/>
      <c r="C34" s="25"/>
      <c r="D34" s="30" t="s">
        <v>31</v>
      </c>
      <c r="E34" s="51" t="s">
        <v>72</v>
      </c>
      <c r="F34" s="53">
        <v>250</v>
      </c>
      <c r="G34" s="53">
        <v>2</v>
      </c>
      <c r="H34" s="53">
        <v>5</v>
      </c>
      <c r="I34" s="55">
        <v>6</v>
      </c>
      <c r="J34" s="53">
        <v>117</v>
      </c>
      <c r="K34" s="57" t="s">
        <v>70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73</v>
      </c>
      <c r="F35" s="53">
        <v>150</v>
      </c>
      <c r="G35" s="53">
        <v>25</v>
      </c>
      <c r="H35" s="53">
        <v>12</v>
      </c>
      <c r="I35" s="55">
        <v>5</v>
      </c>
      <c r="J35" s="53">
        <v>276</v>
      </c>
      <c r="K35" s="57" t="s">
        <v>71</v>
      </c>
      <c r="L35" s="28"/>
    </row>
    <row r="36" spans="1:12" ht="15" x14ac:dyDescent="0.25">
      <c r="A36" s="45"/>
      <c r="B36" s="24"/>
      <c r="C36" s="25"/>
      <c r="D36" s="30" t="s">
        <v>33</v>
      </c>
      <c r="E36" s="51"/>
      <c r="F36" s="53"/>
      <c r="G36" s="53"/>
      <c r="H36" s="53"/>
      <c r="I36" s="55"/>
      <c r="J36" s="53"/>
      <c r="K36" s="57"/>
      <c r="L36" s="28"/>
    </row>
    <row r="37" spans="1:12" ht="15" x14ac:dyDescent="0.25">
      <c r="A37" s="45"/>
      <c r="B37" s="24"/>
      <c r="C37" s="25"/>
      <c r="D37" s="30" t="s">
        <v>34</v>
      </c>
      <c r="E37" s="51" t="s">
        <v>48</v>
      </c>
      <c r="F37" s="53">
        <v>200</v>
      </c>
      <c r="G37" s="53">
        <v>1</v>
      </c>
      <c r="H37" s="53"/>
      <c r="I37" s="55">
        <v>20</v>
      </c>
      <c r="J37" s="53">
        <v>112</v>
      </c>
      <c r="K37" s="57" t="s">
        <v>71</v>
      </c>
      <c r="L37" s="28"/>
    </row>
    <row r="38" spans="1:12" ht="15" x14ac:dyDescent="0.25">
      <c r="A38" s="45"/>
      <c r="B38" s="24"/>
      <c r="C38" s="25"/>
      <c r="D38" s="30" t="s">
        <v>35</v>
      </c>
      <c r="E38" s="51" t="s">
        <v>41</v>
      </c>
      <c r="F38" s="53">
        <v>30</v>
      </c>
      <c r="G38" s="53">
        <v>3.16</v>
      </c>
      <c r="H38" s="53">
        <v>0.4</v>
      </c>
      <c r="I38" s="55">
        <v>19.52</v>
      </c>
      <c r="J38" s="53">
        <v>93.52</v>
      </c>
      <c r="K38" s="57" t="s">
        <v>71</v>
      </c>
      <c r="L38" s="28"/>
    </row>
    <row r="39" spans="1:12" ht="15" x14ac:dyDescent="0.25">
      <c r="A39" s="45"/>
      <c r="B39" s="24"/>
      <c r="C39" s="25"/>
      <c r="D39" s="30" t="s">
        <v>36</v>
      </c>
      <c r="E39" s="51"/>
      <c r="F39" s="53"/>
      <c r="G39" s="53"/>
      <c r="H39" s="53"/>
      <c r="I39" s="55"/>
      <c r="J39" s="53"/>
      <c r="K39" s="29"/>
      <c r="L39" s="28"/>
    </row>
    <row r="40" spans="1:12" ht="15" x14ac:dyDescent="0.25">
      <c r="A40" s="45"/>
      <c r="B40" s="24"/>
      <c r="C40" s="25"/>
      <c r="D40" s="26" t="s">
        <v>42</v>
      </c>
      <c r="E40" s="52"/>
      <c r="F40" s="54"/>
      <c r="G40" s="54"/>
      <c r="H40" s="54"/>
      <c r="I40" s="56"/>
      <c r="J40" s="54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630</v>
      </c>
      <c r="G42" s="36">
        <f>SUM(G33:G41)</f>
        <v>31.16</v>
      </c>
      <c r="H42" s="36">
        <f>SUM(H33:H41)</f>
        <v>17.399999999999999</v>
      </c>
      <c r="I42" s="36">
        <f>SUM(I33:I41)</f>
        <v>50.519999999999996</v>
      </c>
      <c r="J42" s="36">
        <f>SUM(J33:J41)</f>
        <v>598.52</v>
      </c>
      <c r="K42" s="37"/>
      <c r="L42" s="36">
        <f>SUM(L33:L41)</f>
        <v>81</v>
      </c>
    </row>
    <row r="43" spans="1:12" ht="15.75" customHeight="1" x14ac:dyDescent="0.2">
      <c r="A43" s="47">
        <f>A25</f>
        <v>1</v>
      </c>
      <c r="B43" s="47">
        <f>B25</f>
        <v>2</v>
      </c>
      <c r="C43" s="78" t="s">
        <v>37</v>
      </c>
      <c r="D43" s="79"/>
      <c r="E43" s="43"/>
      <c r="F43" s="44">
        <f>F32+F42</f>
        <v>630</v>
      </c>
      <c r="G43" s="44">
        <f>G32+G42</f>
        <v>31.16</v>
      </c>
      <c r="H43" s="44">
        <f>H32+H42</f>
        <v>17.399999999999999</v>
      </c>
      <c r="I43" s="44">
        <f>I32+I42</f>
        <v>50.519999999999996</v>
      </c>
      <c r="J43" s="44">
        <f>J32+J42</f>
        <v>598.52</v>
      </c>
      <c r="K43" s="44"/>
      <c r="L43" s="44">
        <f>L32+L42</f>
        <v>81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>
        <v>81</v>
      </c>
    </row>
    <row r="45" spans="1:12" ht="30" x14ac:dyDescent="0.25">
      <c r="A45" s="23"/>
      <c r="B45" s="24"/>
      <c r="C45" s="25"/>
      <c r="D45" s="26" t="s">
        <v>75</v>
      </c>
      <c r="E45" s="58" t="s">
        <v>51</v>
      </c>
      <c r="F45" s="59">
        <v>250</v>
      </c>
      <c r="G45" s="59"/>
      <c r="H45" s="59">
        <v>14</v>
      </c>
      <c r="I45" s="62">
        <v>25</v>
      </c>
      <c r="J45" s="59">
        <v>289</v>
      </c>
      <c r="K45" s="70" t="s">
        <v>76</v>
      </c>
      <c r="L45" s="28"/>
    </row>
    <row r="46" spans="1:12" ht="15" x14ac:dyDescent="0.25">
      <c r="A46" s="23"/>
      <c r="B46" s="24"/>
      <c r="C46" s="25"/>
      <c r="D46" s="30" t="s">
        <v>25</v>
      </c>
      <c r="E46" s="51" t="s">
        <v>74</v>
      </c>
      <c r="F46" s="53">
        <v>200</v>
      </c>
      <c r="G46" s="53">
        <v>4</v>
      </c>
      <c r="H46" s="53">
        <v>4</v>
      </c>
      <c r="I46" s="55">
        <v>18</v>
      </c>
      <c r="J46" s="53">
        <v>156</v>
      </c>
      <c r="K46" s="57" t="s">
        <v>77</v>
      </c>
      <c r="L46" s="28"/>
    </row>
    <row r="47" spans="1:12" ht="15" x14ac:dyDescent="0.25">
      <c r="A47" s="23"/>
      <c r="B47" s="24"/>
      <c r="C47" s="25"/>
      <c r="D47" s="30" t="s">
        <v>26</v>
      </c>
      <c r="E47" s="51" t="s">
        <v>53</v>
      </c>
      <c r="F47" s="53">
        <v>70</v>
      </c>
      <c r="G47" s="63">
        <v>6.96</v>
      </c>
      <c r="H47" s="63">
        <v>0.8</v>
      </c>
      <c r="I47" s="63">
        <v>43</v>
      </c>
      <c r="J47" s="63">
        <v>257</v>
      </c>
      <c r="K47" s="57"/>
      <c r="L47" s="28"/>
    </row>
    <row r="48" spans="1:12" ht="15" x14ac:dyDescent="0.25">
      <c r="A48" s="23"/>
      <c r="B48" s="24"/>
      <c r="C48" s="25"/>
      <c r="D48" s="30" t="s">
        <v>27</v>
      </c>
      <c r="E48" s="60" t="s">
        <v>45</v>
      </c>
      <c r="F48" s="61">
        <v>150</v>
      </c>
      <c r="G48" s="61">
        <v>0.4</v>
      </c>
      <c r="H48" s="61">
        <v>0.4</v>
      </c>
      <c r="I48" s="61">
        <v>15.45</v>
      </c>
      <c r="J48" s="61">
        <v>47</v>
      </c>
      <c r="K48" s="57" t="s">
        <v>69</v>
      </c>
      <c r="L48" s="28"/>
    </row>
    <row r="49" spans="1:12" ht="15.75" thickBot="1" x14ac:dyDescent="0.3">
      <c r="A49" s="23"/>
      <c r="B49" s="24"/>
      <c r="C49" s="25"/>
      <c r="D49" s="26"/>
      <c r="E49" s="60"/>
      <c r="F49" s="28"/>
      <c r="G49" s="28"/>
      <c r="H49" s="28"/>
      <c r="I49" s="28"/>
      <c r="J49" s="28"/>
      <c r="K49" s="71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670</v>
      </c>
      <c r="G51" s="36">
        <f>SUM(G44:G50)</f>
        <v>11.360000000000001</v>
      </c>
      <c r="H51" s="36">
        <f>SUM(H44:H50)</f>
        <v>19.2</v>
      </c>
      <c r="I51" s="36">
        <f>SUM(I44:I50)</f>
        <v>101.45</v>
      </c>
      <c r="J51" s="36">
        <f>SUM(J44:J50)</f>
        <v>749</v>
      </c>
      <c r="K51" s="37"/>
      <c r="L51" s="36">
        <f>SUM(L44:L50)</f>
        <v>81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51"/>
      <c r="F53" s="53"/>
      <c r="G53" s="53"/>
      <c r="H53" s="53"/>
      <c r="I53" s="55"/>
      <c r="J53" s="53"/>
      <c r="K53" s="57"/>
      <c r="L53" s="28"/>
    </row>
    <row r="54" spans="1:12" ht="15" x14ac:dyDescent="0.25">
      <c r="A54" s="23"/>
      <c r="B54" s="24"/>
      <c r="C54" s="25"/>
      <c r="D54" s="30" t="s">
        <v>32</v>
      </c>
      <c r="E54" s="51"/>
      <c r="F54" s="53"/>
      <c r="G54" s="53"/>
      <c r="H54" s="53"/>
      <c r="I54" s="55"/>
      <c r="J54" s="53"/>
      <c r="K54" s="57"/>
      <c r="L54" s="28"/>
    </row>
    <row r="55" spans="1:12" ht="15" x14ac:dyDescent="0.25">
      <c r="A55" s="23"/>
      <c r="B55" s="24"/>
      <c r="C55" s="25"/>
      <c r="D55" s="30" t="s">
        <v>33</v>
      </c>
      <c r="E55" s="51"/>
      <c r="F55" s="53"/>
      <c r="G55" s="53"/>
      <c r="H55" s="53"/>
      <c r="I55" s="55"/>
      <c r="J55" s="53"/>
      <c r="K55" s="57"/>
      <c r="L55" s="28"/>
    </row>
    <row r="56" spans="1:12" ht="15" x14ac:dyDescent="0.25">
      <c r="A56" s="23"/>
      <c r="B56" s="24"/>
      <c r="C56" s="25"/>
      <c r="D56" s="30" t="s">
        <v>34</v>
      </c>
      <c r="E56" s="51"/>
      <c r="F56" s="53"/>
      <c r="G56" s="53"/>
      <c r="H56" s="53"/>
      <c r="I56" s="55"/>
      <c r="J56" s="53"/>
      <c r="K56" s="57"/>
      <c r="L56" s="28"/>
    </row>
    <row r="57" spans="1:12" ht="15" x14ac:dyDescent="0.25">
      <c r="A57" s="23"/>
      <c r="B57" s="24"/>
      <c r="C57" s="25"/>
      <c r="D57" s="30" t="s">
        <v>35</v>
      </c>
      <c r="E57" s="51"/>
      <c r="F57" s="53"/>
      <c r="G57" s="53"/>
      <c r="H57" s="53"/>
      <c r="I57" s="55"/>
      <c r="J57" s="53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78" t="s">
        <v>37</v>
      </c>
      <c r="D62" s="79"/>
      <c r="E62" s="43"/>
      <c r="F62" s="44">
        <f>F51+F61</f>
        <v>670</v>
      </c>
      <c r="G62" s="44">
        <f>G51+G61</f>
        <v>11.360000000000001</v>
      </c>
      <c r="H62" s="44">
        <f>H51+H61</f>
        <v>19.2</v>
      </c>
      <c r="I62" s="44">
        <f>I51+I61</f>
        <v>101.45</v>
      </c>
      <c r="J62" s="44">
        <f>J51+J61</f>
        <v>749</v>
      </c>
      <c r="K62" s="44"/>
      <c r="L62" s="44">
        <f>L51+L61</f>
        <v>81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8"/>
      <c r="F63" s="59"/>
      <c r="G63" s="59"/>
      <c r="H63" s="59"/>
      <c r="I63" s="62"/>
      <c r="J63" s="21"/>
      <c r="K63" s="22"/>
      <c r="L63" s="21"/>
    </row>
    <row r="64" spans="1:12" ht="15" x14ac:dyDescent="0.25">
      <c r="A64" s="23"/>
      <c r="B64" s="24"/>
      <c r="C64" s="25"/>
      <c r="D64" s="26"/>
      <c r="E64" s="51"/>
      <c r="F64" s="53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51"/>
      <c r="F65" s="53"/>
      <c r="G65" s="53"/>
      <c r="H65" s="53"/>
      <c r="I65" s="55"/>
      <c r="J65" s="53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51"/>
      <c r="F66" s="53"/>
      <c r="G66" s="63"/>
      <c r="H66" s="63"/>
      <c r="I66" s="63"/>
      <c r="J66" s="63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60"/>
      <c r="F67" s="61"/>
      <c r="G67" s="61"/>
      <c r="H67" s="61"/>
      <c r="I67" s="61"/>
      <c r="J67" s="61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>
        <v>81</v>
      </c>
    </row>
    <row r="72" spans="1:12" ht="30" x14ac:dyDescent="0.25">
      <c r="A72" s="23"/>
      <c r="B72" s="24"/>
      <c r="C72" s="25"/>
      <c r="D72" s="30" t="s">
        <v>31</v>
      </c>
      <c r="E72" s="51" t="s">
        <v>78</v>
      </c>
      <c r="F72" s="53">
        <v>250</v>
      </c>
      <c r="G72" s="53">
        <v>6</v>
      </c>
      <c r="H72" s="53">
        <v>9</v>
      </c>
      <c r="I72" s="55">
        <v>15</v>
      </c>
      <c r="J72" s="53">
        <v>166</v>
      </c>
      <c r="K72" s="57" t="s">
        <v>79</v>
      </c>
      <c r="L72" s="28"/>
    </row>
    <row r="73" spans="1:12" ht="15" x14ac:dyDescent="0.25">
      <c r="A73" s="23"/>
      <c r="B73" s="24"/>
      <c r="C73" s="25"/>
      <c r="D73" s="30" t="s">
        <v>32</v>
      </c>
      <c r="E73" s="51" t="s">
        <v>39</v>
      </c>
      <c r="F73" s="53">
        <v>95</v>
      </c>
      <c r="G73" s="53">
        <v>11</v>
      </c>
      <c r="H73" s="53">
        <v>10</v>
      </c>
      <c r="I73" s="55"/>
      <c r="J73" s="53">
        <v>137</v>
      </c>
      <c r="K73" s="57" t="s">
        <v>69</v>
      </c>
      <c r="L73" s="28"/>
    </row>
    <row r="74" spans="1:12" ht="15" x14ac:dyDescent="0.25">
      <c r="A74" s="23"/>
      <c r="B74" s="24"/>
      <c r="C74" s="25"/>
      <c r="D74" s="30" t="s">
        <v>33</v>
      </c>
      <c r="E74" s="51" t="s">
        <v>46</v>
      </c>
      <c r="F74" s="53">
        <v>150</v>
      </c>
      <c r="G74" s="53">
        <v>6</v>
      </c>
      <c r="H74" s="53">
        <v>5</v>
      </c>
      <c r="I74" s="55">
        <v>26</v>
      </c>
      <c r="J74" s="53">
        <v>168</v>
      </c>
      <c r="K74" s="57" t="s">
        <v>80</v>
      </c>
      <c r="L74" s="28"/>
    </row>
    <row r="75" spans="1:12" ht="15" x14ac:dyDescent="0.25">
      <c r="A75" s="23"/>
      <c r="B75" s="24"/>
      <c r="C75" s="25"/>
      <c r="D75" s="30" t="s">
        <v>34</v>
      </c>
      <c r="E75" s="51" t="s">
        <v>61</v>
      </c>
      <c r="F75" s="53">
        <v>200</v>
      </c>
      <c r="G75" s="53">
        <v>0</v>
      </c>
      <c r="H75" s="53">
        <v>0</v>
      </c>
      <c r="I75" s="55">
        <v>28</v>
      </c>
      <c r="J75" s="53">
        <v>114</v>
      </c>
      <c r="K75" s="57" t="s">
        <v>81</v>
      </c>
      <c r="L75" s="28"/>
    </row>
    <row r="76" spans="1:12" ht="15" x14ac:dyDescent="0.25">
      <c r="A76" s="23"/>
      <c r="B76" s="24"/>
      <c r="C76" s="25"/>
      <c r="D76" s="30" t="s">
        <v>35</v>
      </c>
      <c r="E76" s="51" t="s">
        <v>41</v>
      </c>
      <c r="F76" s="53">
        <v>30</v>
      </c>
      <c r="G76" s="53">
        <v>4</v>
      </c>
      <c r="H76" s="53">
        <v>0</v>
      </c>
      <c r="I76" s="55">
        <v>25</v>
      </c>
      <c r="J76" s="53">
        <v>164</v>
      </c>
      <c r="K76" s="57" t="s">
        <v>69</v>
      </c>
      <c r="L76" s="28"/>
    </row>
    <row r="77" spans="1:12" ht="15" x14ac:dyDescent="0.25">
      <c r="A77" s="23"/>
      <c r="B77" s="24"/>
      <c r="C77" s="25"/>
      <c r="D77" s="30" t="s">
        <v>36</v>
      </c>
      <c r="E77" s="51"/>
      <c r="F77" s="53"/>
      <c r="G77" s="53"/>
      <c r="H77" s="53"/>
      <c r="I77" s="55"/>
      <c r="J77" s="53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52" t="s">
        <v>45</v>
      </c>
      <c r="F78" s="54">
        <v>150</v>
      </c>
      <c r="G78" s="54"/>
      <c r="H78" s="54"/>
      <c r="I78" s="56">
        <v>10</v>
      </c>
      <c r="J78" s="54">
        <v>95</v>
      </c>
      <c r="K78" s="29" t="s">
        <v>69</v>
      </c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875</v>
      </c>
      <c r="G80" s="36">
        <f>SUM(G71:G79)</f>
        <v>27</v>
      </c>
      <c r="H80" s="36">
        <f>SUM(H71:H79)</f>
        <v>24</v>
      </c>
      <c r="I80" s="36">
        <f>SUM(I71:I79)</f>
        <v>104</v>
      </c>
      <c r="J80" s="36">
        <f>SUM(J71:J79)</f>
        <v>844</v>
      </c>
      <c r="K80" s="37"/>
      <c r="L80" s="36">
        <f>SUM(L71:L79)</f>
        <v>81</v>
      </c>
    </row>
    <row r="81" spans="1:12" ht="15.75" customHeight="1" x14ac:dyDescent="0.2">
      <c r="A81" s="41">
        <f>A63</f>
        <v>1</v>
      </c>
      <c r="B81" s="42">
        <f>B63</f>
        <v>4</v>
      </c>
      <c r="C81" s="78" t="s">
        <v>37</v>
      </c>
      <c r="D81" s="79"/>
      <c r="E81" s="43"/>
      <c r="F81" s="44">
        <f>F70+F80</f>
        <v>875</v>
      </c>
      <c r="G81" s="44">
        <f>G70+G80</f>
        <v>27</v>
      </c>
      <c r="H81" s="44">
        <f>H70+H80</f>
        <v>24</v>
      </c>
      <c r="I81" s="44">
        <f>I70+I80</f>
        <v>104</v>
      </c>
      <c r="J81" s="44">
        <f>J70+J80</f>
        <v>844</v>
      </c>
      <c r="K81" s="44"/>
      <c r="L81" s="44">
        <f>L70+L80</f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>
        <v>81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81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4" t="s">
        <v>55</v>
      </c>
      <c r="F90" s="65">
        <v>100</v>
      </c>
      <c r="G90" s="65">
        <v>0.9</v>
      </c>
      <c r="H90" s="65">
        <v>0.2</v>
      </c>
      <c r="I90" s="66">
        <v>3.5</v>
      </c>
      <c r="J90" s="65">
        <v>20</v>
      </c>
      <c r="K90" s="68" t="s">
        <v>82</v>
      </c>
      <c r="L90" s="28"/>
    </row>
    <row r="91" spans="1:12" ht="15" x14ac:dyDescent="0.25">
      <c r="A91" s="23"/>
      <c r="B91" s="24"/>
      <c r="C91" s="25"/>
      <c r="D91" s="30" t="s">
        <v>31</v>
      </c>
      <c r="E91" s="51"/>
      <c r="F91" s="53"/>
      <c r="G91" s="53"/>
      <c r="H91" s="53"/>
      <c r="I91" s="55"/>
      <c r="J91" s="53"/>
      <c r="K91" s="57"/>
      <c r="L91" s="28"/>
    </row>
    <row r="92" spans="1:12" ht="15" x14ac:dyDescent="0.25">
      <c r="A92" s="23"/>
      <c r="B92" s="24"/>
      <c r="C92" s="25"/>
      <c r="D92" s="30" t="s">
        <v>32</v>
      </c>
      <c r="E92" s="51" t="s">
        <v>56</v>
      </c>
      <c r="F92" s="53">
        <v>90</v>
      </c>
      <c r="G92" s="53">
        <v>58.5</v>
      </c>
      <c r="H92" s="53">
        <v>6.36</v>
      </c>
      <c r="I92" s="55">
        <v>7.45</v>
      </c>
      <c r="J92" s="53">
        <v>109.8</v>
      </c>
      <c r="K92" s="57" t="s">
        <v>69</v>
      </c>
      <c r="L92" s="28"/>
    </row>
    <row r="93" spans="1:12" ht="30" x14ac:dyDescent="0.25">
      <c r="A93" s="23"/>
      <c r="B93" s="24"/>
      <c r="C93" s="25"/>
      <c r="D93" s="30" t="s">
        <v>33</v>
      </c>
      <c r="E93" s="51" t="s">
        <v>57</v>
      </c>
      <c r="F93" s="53">
        <v>200</v>
      </c>
      <c r="G93" s="53">
        <v>3</v>
      </c>
      <c r="H93" s="53">
        <v>5</v>
      </c>
      <c r="I93" s="55">
        <v>21</v>
      </c>
      <c r="J93" s="53">
        <v>138.6</v>
      </c>
      <c r="K93" s="57" t="s">
        <v>83</v>
      </c>
      <c r="L93" s="28"/>
    </row>
    <row r="94" spans="1:12" ht="15" x14ac:dyDescent="0.25">
      <c r="A94" s="23"/>
      <c r="B94" s="24"/>
      <c r="C94" s="25"/>
      <c r="D94" s="30" t="s">
        <v>34</v>
      </c>
      <c r="E94" s="51" t="s">
        <v>58</v>
      </c>
      <c r="F94" s="53">
        <v>200</v>
      </c>
      <c r="G94" s="53">
        <v>20</v>
      </c>
      <c r="H94" s="53">
        <v>5.2</v>
      </c>
      <c r="I94" s="55">
        <v>4.0999999999999996</v>
      </c>
      <c r="J94" s="53">
        <v>2</v>
      </c>
      <c r="K94" s="57"/>
      <c r="L94" s="28"/>
    </row>
    <row r="95" spans="1:12" ht="15" x14ac:dyDescent="0.25">
      <c r="A95" s="23"/>
      <c r="B95" s="24"/>
      <c r="C95" s="25"/>
      <c r="D95" s="30" t="s">
        <v>35</v>
      </c>
      <c r="E95" s="51" t="s">
        <v>41</v>
      </c>
      <c r="F95" s="53">
        <v>30</v>
      </c>
      <c r="G95" s="53">
        <v>3.16</v>
      </c>
      <c r="H95" s="53">
        <v>0.4</v>
      </c>
      <c r="I95" s="55">
        <v>19.32</v>
      </c>
      <c r="J95" s="53">
        <v>93.52</v>
      </c>
      <c r="K95" s="57" t="s">
        <v>69</v>
      </c>
      <c r="L95" s="28"/>
    </row>
    <row r="96" spans="1:12" ht="15" x14ac:dyDescent="0.25">
      <c r="A96" s="23"/>
      <c r="B96" s="24"/>
      <c r="C96" s="25"/>
      <c r="D96" s="30" t="s">
        <v>36</v>
      </c>
      <c r="E96" s="51" t="s">
        <v>59</v>
      </c>
      <c r="F96" s="53">
        <v>100</v>
      </c>
      <c r="G96" s="53">
        <v>4.5999999999999996</v>
      </c>
      <c r="H96" s="53">
        <v>18.3</v>
      </c>
      <c r="I96" s="55">
        <v>54.6</v>
      </c>
      <c r="J96" s="53">
        <v>397.5</v>
      </c>
      <c r="K96" s="57" t="s">
        <v>69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90.16</v>
      </c>
      <c r="H99" s="36">
        <f>SUM(H90:H98)</f>
        <v>35.46</v>
      </c>
      <c r="I99" s="36">
        <f>SUM(I90:I98)</f>
        <v>109.97</v>
      </c>
      <c r="J99" s="36">
        <f>SUM(J90:J98)</f>
        <v>761.42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78" t="s">
        <v>37</v>
      </c>
      <c r="D100" s="79"/>
      <c r="E100" s="43"/>
      <c r="F100" s="44">
        <f>F89+F99</f>
        <v>720</v>
      </c>
      <c r="G100" s="44">
        <f>G89+G99</f>
        <v>90.16</v>
      </c>
      <c r="H100" s="44">
        <f>H89+H99</f>
        <v>35.46</v>
      </c>
      <c r="I100" s="44">
        <f>I89+I99</f>
        <v>109.97</v>
      </c>
      <c r="J100" s="44">
        <f>J89+J99</f>
        <v>761.42</v>
      </c>
      <c r="K100" s="44"/>
      <c r="L100" s="44">
        <f>L89+L99</f>
        <v>81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>
        <v>81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81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4" t="s">
        <v>49</v>
      </c>
      <c r="F109" s="65">
        <v>60</v>
      </c>
      <c r="G109" s="65">
        <v>1.4</v>
      </c>
      <c r="H109" s="65">
        <v>9.3800000000000008</v>
      </c>
      <c r="I109" s="66">
        <v>9</v>
      </c>
      <c r="J109" s="65">
        <v>87</v>
      </c>
      <c r="K109" s="68" t="s">
        <v>85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/>
      <c r="F110" s="53"/>
      <c r="G110" s="53"/>
      <c r="H110" s="53"/>
      <c r="I110" s="55"/>
      <c r="J110" s="53"/>
      <c r="K110" s="57"/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43</v>
      </c>
      <c r="F111" s="53">
        <v>95</v>
      </c>
      <c r="G111" s="53">
        <v>11</v>
      </c>
      <c r="H111" s="53">
        <v>5</v>
      </c>
      <c r="I111" s="55"/>
      <c r="J111" s="53">
        <v>137</v>
      </c>
      <c r="K111" s="57" t="s">
        <v>69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44</v>
      </c>
      <c r="F112" s="53">
        <v>200</v>
      </c>
      <c r="G112" s="53">
        <v>4</v>
      </c>
      <c r="H112" s="53">
        <v>7</v>
      </c>
      <c r="I112" s="55">
        <v>30</v>
      </c>
      <c r="J112" s="53">
        <v>206</v>
      </c>
      <c r="K112" s="57" t="s">
        <v>86</v>
      </c>
      <c r="L112" s="28"/>
    </row>
    <row r="113" spans="1:12" ht="15" x14ac:dyDescent="0.25">
      <c r="A113" s="23"/>
      <c r="B113" s="24"/>
      <c r="C113" s="25"/>
      <c r="D113" s="30" t="s">
        <v>34</v>
      </c>
      <c r="E113" s="51" t="s">
        <v>84</v>
      </c>
      <c r="F113" s="53">
        <v>200</v>
      </c>
      <c r="G113" s="53">
        <v>0</v>
      </c>
      <c r="H113" s="53"/>
      <c r="I113" s="55">
        <v>39</v>
      </c>
      <c r="J113" s="53">
        <v>160</v>
      </c>
      <c r="K113" s="57" t="s">
        <v>69</v>
      </c>
      <c r="L113" s="28"/>
    </row>
    <row r="114" spans="1:12" ht="15" x14ac:dyDescent="0.25">
      <c r="A114" s="23"/>
      <c r="B114" s="24"/>
      <c r="C114" s="25"/>
      <c r="D114" s="30" t="s">
        <v>35</v>
      </c>
      <c r="E114" s="51" t="s">
        <v>41</v>
      </c>
      <c r="F114" s="53">
        <v>30</v>
      </c>
      <c r="G114" s="53">
        <v>3.16</v>
      </c>
      <c r="H114" s="53">
        <v>0.4</v>
      </c>
      <c r="I114" s="55">
        <v>20</v>
      </c>
      <c r="J114" s="53">
        <v>93.52</v>
      </c>
      <c r="K114" s="57" t="s">
        <v>69</v>
      </c>
      <c r="L114" s="28"/>
    </row>
    <row r="115" spans="1:12" ht="15" x14ac:dyDescent="0.25">
      <c r="A115" s="23"/>
      <c r="B115" s="24"/>
      <c r="C115" s="25"/>
      <c r="D115" s="30" t="s">
        <v>36</v>
      </c>
      <c r="E115" s="51"/>
      <c r="F115" s="53"/>
      <c r="G115" s="53"/>
      <c r="H115" s="53"/>
      <c r="I115" s="55"/>
      <c r="J115" s="53"/>
      <c r="K115" s="57"/>
      <c r="L115" s="28"/>
    </row>
    <row r="116" spans="1:12" ht="15" x14ac:dyDescent="0.25">
      <c r="A116" s="23"/>
      <c r="B116" s="24"/>
      <c r="C116" s="25"/>
      <c r="D116" s="26"/>
      <c r="E116" s="52" t="s">
        <v>45</v>
      </c>
      <c r="F116" s="54">
        <v>120</v>
      </c>
      <c r="G116" s="54">
        <v>0</v>
      </c>
      <c r="H116" s="54">
        <v>0.1</v>
      </c>
      <c r="I116" s="56">
        <v>10</v>
      </c>
      <c r="J116" s="54">
        <v>95</v>
      </c>
      <c r="K116" s="69" t="s">
        <v>69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705</v>
      </c>
      <c r="G118" s="36">
        <f>SUM(G109:G117)</f>
        <v>19.559999999999999</v>
      </c>
      <c r="H118" s="36">
        <f>SUM(H109:H117)</f>
        <v>21.880000000000003</v>
      </c>
      <c r="I118" s="36">
        <f>SUM(I109:I117)</f>
        <v>108</v>
      </c>
      <c r="J118" s="36">
        <f>SUM(J109:J117)</f>
        <v>778.52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78" t="s">
        <v>37</v>
      </c>
      <c r="D119" s="79"/>
      <c r="E119" s="43"/>
      <c r="F119" s="44">
        <f>F108+F118</f>
        <v>705</v>
      </c>
      <c r="G119" s="44">
        <f>G108+G118</f>
        <v>19.559999999999999</v>
      </c>
      <c r="H119" s="44">
        <f>H108+H118</f>
        <v>21.880000000000003</v>
      </c>
      <c r="I119" s="44">
        <f>I108+I118</f>
        <v>108</v>
      </c>
      <c r="J119" s="44">
        <f>J108+J118</f>
        <v>778.52</v>
      </c>
      <c r="K119" s="44"/>
      <c r="L119" s="44">
        <f>L108+L118</f>
        <v>81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>
        <v>81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81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1" t="s">
        <v>87</v>
      </c>
      <c r="F129" s="53">
        <v>200</v>
      </c>
      <c r="G129" s="53">
        <v>21.9</v>
      </c>
      <c r="H129" s="53">
        <v>21.5</v>
      </c>
      <c r="I129" s="55">
        <v>27</v>
      </c>
      <c r="J129" s="53">
        <v>390</v>
      </c>
      <c r="K129" s="57" t="s">
        <v>90</v>
      </c>
      <c r="L129" s="28"/>
    </row>
    <row r="130" spans="1:12" ht="15" x14ac:dyDescent="0.25">
      <c r="A130" s="45"/>
      <c r="B130" s="24"/>
      <c r="C130" s="25"/>
      <c r="D130" s="30" t="s">
        <v>32</v>
      </c>
      <c r="E130" s="51" t="s">
        <v>88</v>
      </c>
      <c r="F130" s="53">
        <v>80</v>
      </c>
      <c r="G130" s="53">
        <v>8.6999999999999993</v>
      </c>
      <c r="H130" s="53">
        <v>8.8000000000000007</v>
      </c>
      <c r="I130" s="55">
        <v>4.8</v>
      </c>
      <c r="J130" s="53">
        <v>133.1</v>
      </c>
      <c r="K130" s="57" t="s">
        <v>69</v>
      </c>
      <c r="L130" s="28"/>
    </row>
    <row r="131" spans="1:12" ht="15" x14ac:dyDescent="0.25">
      <c r="A131" s="45"/>
      <c r="B131" s="24"/>
      <c r="C131" s="25"/>
      <c r="D131" s="30" t="s">
        <v>33</v>
      </c>
      <c r="E131" s="51" t="s">
        <v>89</v>
      </c>
      <c r="F131" s="53">
        <v>150</v>
      </c>
      <c r="G131" s="53">
        <v>3.08</v>
      </c>
      <c r="H131" s="53">
        <v>5.2</v>
      </c>
      <c r="I131" s="55">
        <v>19.8</v>
      </c>
      <c r="J131" s="53">
        <v>139.4</v>
      </c>
      <c r="K131" s="57" t="s">
        <v>91</v>
      </c>
      <c r="L131" s="28"/>
    </row>
    <row r="132" spans="1:12" ht="15" x14ac:dyDescent="0.25">
      <c r="A132" s="45"/>
      <c r="B132" s="24"/>
      <c r="C132" s="25"/>
      <c r="D132" s="30" t="s">
        <v>34</v>
      </c>
      <c r="E132" s="51" t="s">
        <v>61</v>
      </c>
      <c r="F132" s="53">
        <v>200</v>
      </c>
      <c r="G132" s="53">
        <v>0.2</v>
      </c>
      <c r="H132" s="53">
        <v>0</v>
      </c>
      <c r="I132" s="55">
        <v>6.5</v>
      </c>
      <c r="J132" s="53">
        <v>26.8</v>
      </c>
      <c r="K132" s="57" t="s">
        <v>92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51" t="s">
        <v>41</v>
      </c>
      <c r="F133" s="53">
        <v>30</v>
      </c>
      <c r="G133" s="53">
        <v>3.16</v>
      </c>
      <c r="H133" s="53">
        <v>0.4</v>
      </c>
      <c r="I133" s="55">
        <v>6.5</v>
      </c>
      <c r="J133" s="53">
        <v>93.52</v>
      </c>
      <c r="K133" s="57" t="s">
        <v>69</v>
      </c>
      <c r="L133" s="28"/>
    </row>
    <row r="134" spans="1:12" ht="15" x14ac:dyDescent="0.25">
      <c r="A134" s="45"/>
      <c r="B134" s="24"/>
      <c r="C134" s="25"/>
      <c r="D134" s="30" t="s">
        <v>36</v>
      </c>
      <c r="E134" s="51"/>
      <c r="F134" s="53"/>
      <c r="G134" s="53"/>
      <c r="H134" s="53"/>
      <c r="I134" s="55"/>
      <c r="J134" s="53"/>
      <c r="K134" s="57"/>
      <c r="L134" s="28"/>
    </row>
    <row r="135" spans="1:12" ht="15" x14ac:dyDescent="0.25">
      <c r="A135" s="45"/>
      <c r="B135" s="24"/>
      <c r="C135" s="25"/>
      <c r="D135" s="26" t="s">
        <v>42</v>
      </c>
      <c r="E135" s="52" t="s">
        <v>47</v>
      </c>
      <c r="F135" s="54">
        <v>120</v>
      </c>
      <c r="G135" s="54">
        <v>7.11</v>
      </c>
      <c r="H135" s="54">
        <v>0.6</v>
      </c>
      <c r="I135" s="56">
        <v>15.45</v>
      </c>
      <c r="J135" s="54">
        <v>70.5</v>
      </c>
      <c r="K135" s="69" t="s">
        <v>69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44.150000000000006</v>
      </c>
      <c r="H137" s="36">
        <f>SUM(H128:H136)</f>
        <v>36.5</v>
      </c>
      <c r="I137" s="36">
        <f>SUM(I128:I136)</f>
        <v>80.05</v>
      </c>
      <c r="J137" s="36">
        <f>SUM(J128:J136)</f>
        <v>853.31999999999994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78" t="s">
        <v>37</v>
      </c>
      <c r="D138" s="79"/>
      <c r="E138" s="43"/>
      <c r="F138" s="44">
        <f>F127+F137</f>
        <v>780</v>
      </c>
      <c r="G138" s="44">
        <f>G127+G137</f>
        <v>44.150000000000006</v>
      </c>
      <c r="H138" s="44">
        <f>H127+H137</f>
        <v>36.5</v>
      </c>
      <c r="I138" s="44">
        <f>I127+I137</f>
        <v>80.05</v>
      </c>
      <c r="J138" s="44">
        <f>J127+J137</f>
        <v>853.31999999999994</v>
      </c>
      <c r="K138" s="44"/>
      <c r="L138" s="44">
        <f>L127+L137</f>
        <v>81</v>
      </c>
    </row>
    <row r="139" spans="1:12" ht="30" x14ac:dyDescent="0.25">
      <c r="A139" s="16">
        <v>2</v>
      </c>
      <c r="B139" s="17">
        <v>3</v>
      </c>
      <c r="C139" s="18" t="s">
        <v>23</v>
      </c>
      <c r="D139" s="19" t="s">
        <v>24</v>
      </c>
      <c r="E139" s="58" t="s">
        <v>51</v>
      </c>
      <c r="F139" s="59">
        <v>250</v>
      </c>
      <c r="G139" s="59">
        <v>8</v>
      </c>
      <c r="H139" s="59">
        <v>14.1</v>
      </c>
      <c r="I139" s="62">
        <v>72</v>
      </c>
      <c r="J139" s="21">
        <v>440</v>
      </c>
      <c r="K139" s="70" t="s">
        <v>94</v>
      </c>
      <c r="L139" s="21">
        <v>81</v>
      </c>
    </row>
    <row r="140" spans="1:12" ht="15" x14ac:dyDescent="0.25">
      <c r="A140" s="23"/>
      <c r="B140" s="24"/>
      <c r="C140" s="25"/>
      <c r="D140" s="26"/>
      <c r="E140" s="51"/>
      <c r="F140" s="53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51" t="s">
        <v>52</v>
      </c>
      <c r="F141" s="53">
        <v>200</v>
      </c>
      <c r="G141" s="53">
        <v>4</v>
      </c>
      <c r="H141" s="53">
        <v>3.54</v>
      </c>
      <c r="I141" s="55">
        <v>25</v>
      </c>
      <c r="J141" s="53">
        <v>118</v>
      </c>
      <c r="K141" s="57" t="s">
        <v>95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51" t="s">
        <v>93</v>
      </c>
      <c r="F142" s="53">
        <v>55</v>
      </c>
      <c r="G142" s="63">
        <v>3.8</v>
      </c>
      <c r="H142" s="63">
        <v>0.4</v>
      </c>
      <c r="I142" s="63">
        <v>19.32</v>
      </c>
      <c r="J142" s="63">
        <v>164</v>
      </c>
      <c r="K142" s="57"/>
      <c r="L142" s="28"/>
    </row>
    <row r="143" spans="1:12" ht="15" x14ac:dyDescent="0.25">
      <c r="A143" s="23"/>
      <c r="B143" s="24"/>
      <c r="C143" s="25"/>
      <c r="D143" s="30" t="s">
        <v>27</v>
      </c>
      <c r="E143" s="60" t="s">
        <v>47</v>
      </c>
      <c r="F143" s="61">
        <v>120</v>
      </c>
      <c r="G143" s="61">
        <v>7</v>
      </c>
      <c r="H143" s="61">
        <v>0.6</v>
      </c>
      <c r="I143" s="61">
        <v>15.45</v>
      </c>
      <c r="J143" s="61">
        <v>70</v>
      </c>
      <c r="K143" s="57" t="s">
        <v>69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625</v>
      </c>
      <c r="G146" s="36">
        <f>SUM(G139:G145)</f>
        <v>22.8</v>
      </c>
      <c r="H146" s="36">
        <f>SUM(H139:H145)</f>
        <v>18.64</v>
      </c>
      <c r="I146" s="36">
        <f>SUM(I139:I145)</f>
        <v>131.76999999999998</v>
      </c>
      <c r="J146" s="36">
        <f>SUM(J139:J145)</f>
        <v>792</v>
      </c>
      <c r="K146" s="37"/>
      <c r="L146" s="36">
        <f>SUM(L139:L145)</f>
        <v>81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78" t="s">
        <v>37</v>
      </c>
      <c r="D157" s="79"/>
      <c r="E157" s="43"/>
      <c r="F157" s="44">
        <f>F146+F156</f>
        <v>625</v>
      </c>
      <c r="G157" s="44">
        <f>G146+G156</f>
        <v>22.8</v>
      </c>
      <c r="H157" s="44">
        <f>H146+H156</f>
        <v>18.64</v>
      </c>
      <c r="I157" s="44">
        <f>I146+I156</f>
        <v>131.76999999999998</v>
      </c>
      <c r="J157" s="44">
        <f>J146+J156</f>
        <v>792</v>
      </c>
      <c r="K157" s="44"/>
      <c r="L157" s="44">
        <f>L146+L156</f>
        <v>81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>
        <v>81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81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30" x14ac:dyDescent="0.25">
      <c r="A167" s="23"/>
      <c r="B167" s="24"/>
      <c r="C167" s="25"/>
      <c r="D167" s="30" t="s">
        <v>31</v>
      </c>
      <c r="E167" s="51" t="s">
        <v>96</v>
      </c>
      <c r="F167" s="53">
        <v>250</v>
      </c>
      <c r="G167" s="53">
        <v>23.7</v>
      </c>
      <c r="H167" s="53">
        <v>29</v>
      </c>
      <c r="I167" s="55">
        <v>68</v>
      </c>
      <c r="J167" s="53">
        <v>627</v>
      </c>
      <c r="K167" s="57" t="s">
        <v>97</v>
      </c>
      <c r="L167" s="28"/>
    </row>
    <row r="168" spans="1:12" ht="15" x14ac:dyDescent="0.25">
      <c r="A168" s="23"/>
      <c r="B168" s="24"/>
      <c r="C168" s="25"/>
      <c r="D168" s="30" t="s">
        <v>32</v>
      </c>
      <c r="E168" s="51" t="s">
        <v>54</v>
      </c>
      <c r="F168" s="53">
        <v>80</v>
      </c>
      <c r="G168" s="53">
        <v>13.7</v>
      </c>
      <c r="H168" s="53">
        <v>13.1</v>
      </c>
      <c r="I168" s="55">
        <v>12.4</v>
      </c>
      <c r="J168" s="53">
        <v>221</v>
      </c>
      <c r="K168" s="57" t="s">
        <v>69</v>
      </c>
      <c r="L168" s="28"/>
    </row>
    <row r="169" spans="1:12" ht="15" x14ac:dyDescent="0.25">
      <c r="A169" s="23"/>
      <c r="B169" s="24"/>
      <c r="C169" s="25"/>
      <c r="D169" s="30" t="s">
        <v>33</v>
      </c>
      <c r="E169" s="51" t="s">
        <v>40</v>
      </c>
      <c r="F169" s="53">
        <v>150</v>
      </c>
      <c r="G169" s="53">
        <v>8.3000000000000007</v>
      </c>
      <c r="H169" s="53">
        <v>6.3</v>
      </c>
      <c r="I169" s="55">
        <v>36</v>
      </c>
      <c r="J169" s="53">
        <v>233.7</v>
      </c>
      <c r="K169" s="57" t="s">
        <v>98</v>
      </c>
      <c r="L169" s="28"/>
    </row>
    <row r="170" spans="1:12" ht="15" x14ac:dyDescent="0.25">
      <c r="A170" s="23"/>
      <c r="B170" s="24"/>
      <c r="C170" s="25"/>
      <c r="D170" s="30" t="s">
        <v>34</v>
      </c>
      <c r="E170" s="51" t="s">
        <v>61</v>
      </c>
      <c r="F170" s="53">
        <v>200</v>
      </c>
      <c r="G170" s="53">
        <v>0.13</v>
      </c>
      <c r="H170" s="53">
        <v>0.02</v>
      </c>
      <c r="I170" s="55">
        <v>15.2</v>
      </c>
      <c r="J170" s="53">
        <v>62</v>
      </c>
      <c r="K170" s="57" t="s">
        <v>99</v>
      </c>
      <c r="L170" s="28"/>
    </row>
    <row r="171" spans="1:12" ht="15" x14ac:dyDescent="0.25">
      <c r="A171" s="23"/>
      <c r="B171" s="24"/>
      <c r="C171" s="25"/>
      <c r="D171" s="30" t="s">
        <v>35</v>
      </c>
      <c r="E171" s="51" t="s">
        <v>41</v>
      </c>
      <c r="F171" s="53">
        <v>30</v>
      </c>
      <c r="G171" s="53">
        <v>3.16</v>
      </c>
      <c r="H171" s="53">
        <v>0.4</v>
      </c>
      <c r="I171" s="55">
        <v>19.32</v>
      </c>
      <c r="J171" s="53">
        <v>93.52</v>
      </c>
      <c r="K171" s="57" t="s">
        <v>69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57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>SUM(G166:G174)</f>
        <v>48.990000000000009</v>
      </c>
      <c r="H175" s="36">
        <f>SUM(H166:H174)</f>
        <v>48.82</v>
      </c>
      <c r="I175" s="36">
        <f>SUM(I166:I174)</f>
        <v>150.91999999999999</v>
      </c>
      <c r="J175" s="36">
        <f>SUM(J166:J174)</f>
        <v>1237.22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78" t="s">
        <v>37</v>
      </c>
      <c r="D176" s="79"/>
      <c r="E176" s="43"/>
      <c r="F176" s="44">
        <f>F165+F175</f>
        <v>710</v>
      </c>
      <c r="G176" s="44">
        <f>G165+G175</f>
        <v>48.990000000000009</v>
      </c>
      <c r="H176" s="44">
        <f>H165+H175</f>
        <v>48.82</v>
      </c>
      <c r="I176" s="44">
        <f>I165+I175</f>
        <v>150.91999999999999</v>
      </c>
      <c r="J176" s="44">
        <f>J165+J175</f>
        <v>1237.22</v>
      </c>
      <c r="K176" s="44"/>
      <c r="L176" s="44">
        <f>L165+L175</f>
        <v>81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>
        <v>81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81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4" t="s">
        <v>55</v>
      </c>
      <c r="F185" s="65">
        <v>60</v>
      </c>
      <c r="G185" s="65">
        <v>0.6</v>
      </c>
      <c r="H185" s="65">
        <v>3.1</v>
      </c>
      <c r="I185" s="66">
        <v>1.8</v>
      </c>
      <c r="J185" s="65">
        <v>37.6</v>
      </c>
      <c r="K185" s="68" t="s">
        <v>102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51"/>
      <c r="F186" s="53"/>
      <c r="G186" s="53"/>
      <c r="H186" s="53"/>
      <c r="I186" s="55"/>
      <c r="J186" s="53"/>
      <c r="K186" s="57"/>
      <c r="L186" s="28"/>
    </row>
    <row r="187" spans="1:12" ht="15" x14ac:dyDescent="0.25">
      <c r="A187" s="23"/>
      <c r="B187" s="24"/>
      <c r="C187" s="25"/>
      <c r="D187" s="30" t="s">
        <v>32</v>
      </c>
      <c r="E187" s="51" t="s">
        <v>100</v>
      </c>
      <c r="F187" s="53">
        <v>90</v>
      </c>
      <c r="G187" s="53">
        <v>58.5</v>
      </c>
      <c r="H187" s="53">
        <v>6.36</v>
      </c>
      <c r="I187" s="55">
        <v>7.45</v>
      </c>
      <c r="J187" s="53">
        <v>109.8</v>
      </c>
      <c r="K187" s="57" t="s">
        <v>69</v>
      </c>
      <c r="L187" s="28"/>
    </row>
    <row r="188" spans="1:12" ht="15" x14ac:dyDescent="0.25">
      <c r="A188" s="23"/>
      <c r="B188" s="24"/>
      <c r="C188" s="25"/>
      <c r="D188" s="30" t="s">
        <v>33</v>
      </c>
      <c r="E188" s="51" t="s">
        <v>101</v>
      </c>
      <c r="F188" s="53">
        <v>150</v>
      </c>
      <c r="G188" s="53">
        <v>3.5</v>
      </c>
      <c r="H188" s="53">
        <v>4.8</v>
      </c>
      <c r="I188" s="55">
        <v>35</v>
      </c>
      <c r="J188" s="53">
        <v>196.9</v>
      </c>
      <c r="K188" s="57" t="s">
        <v>103</v>
      </c>
      <c r="L188" s="28"/>
    </row>
    <row r="189" spans="1:12" ht="15" x14ac:dyDescent="0.25">
      <c r="A189" s="23"/>
      <c r="B189" s="24"/>
      <c r="C189" s="25"/>
      <c r="D189" s="30" t="s">
        <v>34</v>
      </c>
      <c r="E189" s="51" t="s">
        <v>58</v>
      </c>
      <c r="F189" s="53">
        <v>200</v>
      </c>
      <c r="G189" s="53">
        <v>20</v>
      </c>
      <c r="H189" s="53">
        <v>5.2</v>
      </c>
      <c r="I189" s="55">
        <v>4.0999999999999996</v>
      </c>
      <c r="J189" s="53">
        <v>2</v>
      </c>
      <c r="K189" s="57"/>
      <c r="L189" s="28"/>
    </row>
    <row r="190" spans="1:12" ht="15" x14ac:dyDescent="0.25">
      <c r="A190" s="23"/>
      <c r="B190" s="24"/>
      <c r="C190" s="25"/>
      <c r="D190" s="30" t="s">
        <v>35</v>
      </c>
      <c r="E190" s="51" t="s">
        <v>41</v>
      </c>
      <c r="F190" s="53">
        <v>30</v>
      </c>
      <c r="G190" s="53">
        <v>3.16</v>
      </c>
      <c r="H190" s="53">
        <v>0.4</v>
      </c>
      <c r="I190" s="55">
        <v>19.32</v>
      </c>
      <c r="J190" s="53">
        <v>93.52</v>
      </c>
      <c r="K190" s="57" t="s">
        <v>69</v>
      </c>
      <c r="L190" s="28"/>
    </row>
    <row r="191" spans="1:12" ht="15" x14ac:dyDescent="0.25">
      <c r="A191" s="23"/>
      <c r="B191" s="24"/>
      <c r="C191" s="25"/>
      <c r="D191" s="30" t="s">
        <v>36</v>
      </c>
      <c r="E191" s="51"/>
      <c r="F191" s="53"/>
      <c r="G191" s="53"/>
      <c r="H191" s="53"/>
      <c r="I191" s="55"/>
      <c r="J191" s="53"/>
      <c r="K191" s="29"/>
      <c r="L191" s="28"/>
    </row>
    <row r="192" spans="1:12" ht="15" x14ac:dyDescent="0.25">
      <c r="A192" s="23"/>
      <c r="B192" s="24"/>
      <c r="C192" s="25"/>
      <c r="D192" s="26" t="s">
        <v>60</v>
      </c>
      <c r="E192" s="27" t="s">
        <v>59</v>
      </c>
      <c r="F192" s="28">
        <v>100</v>
      </c>
      <c r="G192" s="53">
        <v>4.5999999999999996</v>
      </c>
      <c r="H192" s="53">
        <v>18.3</v>
      </c>
      <c r="I192" s="55">
        <v>54.6</v>
      </c>
      <c r="J192" s="28">
        <v>398</v>
      </c>
      <c r="K192" s="29" t="s">
        <v>69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630</v>
      </c>
      <c r="G194" s="36">
        <f>SUM(G185:G193)</f>
        <v>90.359999999999985</v>
      </c>
      <c r="H194" s="36">
        <f>SUM(H185:H193)</f>
        <v>38.159999999999997</v>
      </c>
      <c r="I194" s="36">
        <f>SUM(I185:I193)</f>
        <v>122.27000000000001</v>
      </c>
      <c r="J194" s="36">
        <f>SUM(J185:J193)</f>
        <v>837.81999999999994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78" t="s">
        <v>37</v>
      </c>
      <c r="D195" s="79"/>
      <c r="E195" s="43"/>
      <c r="F195" s="44">
        <f>F184+F194</f>
        <v>630</v>
      </c>
      <c r="G195" s="44">
        <f>G184+G194</f>
        <v>90.359999999999985</v>
      </c>
      <c r="H195" s="44">
        <f>H184+H194</f>
        <v>38.159999999999997</v>
      </c>
      <c r="I195" s="44">
        <f>I184+I194</f>
        <v>122.27000000000001</v>
      </c>
      <c r="J195" s="44">
        <f>J184+J194</f>
        <v>837.81999999999994</v>
      </c>
      <c r="K195" s="44"/>
      <c r="L195" s="44">
        <f>L184+L194</f>
        <v>81</v>
      </c>
    </row>
    <row r="196" spans="1:12" x14ac:dyDescent="0.2">
      <c r="A196" s="48"/>
      <c r="B196" s="49"/>
      <c r="C196" s="80" t="s">
        <v>38</v>
      </c>
      <c r="D196" s="81"/>
      <c r="E196" s="82"/>
      <c r="F196" s="50">
        <f>(F24+F43+F62+F81+F100+F119+F138+F157+F176+F195)/(IF(F24=0, 0, 1)+IF(F43=0, 0, 1)+IF(F62=0, 0, 1)+IF(F81=0, 0, 1)+IF(F100=0, 0, 1)+IF(F119=0, 0, 1)+IF(F138=0, 0, 1)+IF(F157=0, 0, 1)+IF(F176=0, 0, 1)+IF(F195=0, 0, 1))</f>
        <v>704.5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40.720000000000006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28.258000000000003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107.907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809.83399999999995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</v>
      </c>
    </row>
  </sheetData>
  <sheetProtection sheet="1" objects="1" scenarios="1"/>
  <customSheetViews>
    <customSheetView guid="{B61145FB-05EB-449B-86BE-DF4FDDE29EBF}" showPageBreaks="1">
      <pane xSplit="4" ySplit="5" topLeftCell="E129" activePane="bottomRight" state="frozen"/>
      <selection pane="bottomRight" activeCell="Q184" sqref="Q184"/>
      <pageMargins left="0.70000004768371604" right="0.70000004768371604" top="0.75" bottom="0.75" header="0.30000001192092901" footer="0.30000001192092901"/>
      <pageSetup paperSize="9" fitToWidth="0" fitToHeight="0" orientation="portrait" r:id="rId1"/>
    </customSheetView>
    <customSheetView guid="{1E9F5A03-25EC-404D-A499-151BEB2863C0}">
      <pane xSplit="4" ySplit="5" topLeftCell="E6" activePane="bottomRight" state="frozen"/>
      <selection pane="bottomRight" activeCell="E15" sqref="E15:L23"/>
      <pageMargins left="0.70000004768371604" right="0.70000004768371604" top="0.75" bottom="0.75" header="0.30000001192092901" footer="0.30000001192092901"/>
      <pageSetup paperSize="9" fitToWidth="0" fitToHeight="0" orientation="portrait" r:id="rId2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kudsh</dc:creator>
  <cp:lastModifiedBy>Пользователь Windows</cp:lastModifiedBy>
  <cp:lastPrinted>2024-10-03T00:20:37Z</cp:lastPrinted>
  <dcterms:created xsi:type="dcterms:W3CDTF">2023-10-22T07:12:11Z</dcterms:created>
  <dcterms:modified xsi:type="dcterms:W3CDTF">2024-10-07T04:16:08Z</dcterms:modified>
</cp:coreProperties>
</file>